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óthKataVeronika\Documents\POC\"/>
    </mc:Choice>
  </mc:AlternateContent>
  <xr:revisionPtr revIDLastSave="0" documentId="8_{57393134-F404-4946-9B78-7E36E75156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énzügyi_terv" sheetId="1" r:id="rId1"/>
    <sheet name="Kitöltési útmutató" sheetId="3" r:id="rId2"/>
    <sheet name="Technikai" sheetId="4" state="hidden" r:id="rId3"/>
  </sheets>
  <definedNames>
    <definedName name="_xlnm.Print_Area" localSheetId="0">Pénzügyi_terv!$A$1:$Z$77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5" i="1" l="1"/>
  <c r="S35" i="1"/>
  <c r="Y66" i="1"/>
  <c r="Y65" i="1"/>
  <c r="K61" i="1"/>
  <c r="J61" i="1"/>
  <c r="F61" i="1"/>
  <c r="D61" i="1"/>
  <c r="H21" i="1"/>
  <c r="H14" i="1"/>
  <c r="Y14" i="1" s="1"/>
  <c r="G61" i="1"/>
  <c r="E61" i="1"/>
  <c r="C61" i="1"/>
  <c r="I61" i="1"/>
  <c r="L61" i="1"/>
  <c r="X43" i="1"/>
  <c r="X36" i="1"/>
  <c r="W61" i="1"/>
  <c r="V61" i="1"/>
  <c r="U61" i="1"/>
  <c r="T61" i="1"/>
  <c r="S44" i="1"/>
  <c r="S42" i="1"/>
  <c r="S40" i="1"/>
  <c r="S38" i="1"/>
  <c r="S37" i="1"/>
  <c r="S36" i="1"/>
  <c r="R61" i="1"/>
  <c r="Q61" i="1"/>
  <c r="P61" i="1"/>
  <c r="O61" i="1"/>
  <c r="N61" i="1"/>
  <c r="M61" i="1"/>
  <c r="H23" i="1"/>
  <c r="H22" i="1"/>
  <c r="H20" i="1"/>
  <c r="H19" i="1"/>
  <c r="H18" i="1"/>
  <c r="H17" i="1"/>
  <c r="H15" i="1"/>
  <c r="Y15" i="1" s="1"/>
  <c r="H16" i="1"/>
  <c r="H24" i="1"/>
  <c r="H25" i="1"/>
  <c r="H26" i="1"/>
  <c r="H27" i="1"/>
  <c r="H28" i="1"/>
  <c r="H29" i="1"/>
  <c r="H30" i="1"/>
  <c r="H31" i="1"/>
  <c r="H32" i="1"/>
  <c r="H33" i="1"/>
  <c r="H61" i="1" l="1"/>
  <c r="Y36" i="1"/>
  <c r="Y35" i="1"/>
  <c r="X37" i="1" l="1"/>
  <c r="X38" i="1"/>
  <c r="X39" i="1"/>
  <c r="X40" i="1"/>
  <c r="X41" i="1"/>
  <c r="X42" i="1"/>
  <c r="X44" i="1"/>
  <c r="Y44" i="1" s="1"/>
  <c r="X45" i="1"/>
  <c r="X46" i="1"/>
  <c r="X47" i="1"/>
  <c r="X48" i="1"/>
  <c r="X49" i="1"/>
  <c r="X50" i="1"/>
  <c r="Y50" i="1" s="1"/>
  <c r="X51" i="1"/>
  <c r="Y51" i="1" s="1"/>
  <c r="X52" i="1"/>
  <c r="X53" i="1"/>
  <c r="X54" i="1"/>
  <c r="X55" i="1"/>
  <c r="X56" i="1"/>
  <c r="X57" i="1"/>
  <c r="X58" i="1"/>
  <c r="X59" i="1"/>
  <c r="X60" i="1"/>
  <c r="Y43" i="1"/>
  <c r="S39" i="1"/>
  <c r="S41" i="1"/>
  <c r="S43" i="1"/>
  <c r="S45" i="1"/>
  <c r="S46" i="1"/>
  <c r="S47" i="1"/>
  <c r="Y47" i="1" s="1"/>
  <c r="S48" i="1"/>
  <c r="S49" i="1"/>
  <c r="Y49" i="1" s="1"/>
  <c r="S50" i="1"/>
  <c r="S51" i="1"/>
  <c r="S52" i="1"/>
  <c r="S53" i="1"/>
  <c r="Y53" i="1" s="1"/>
  <c r="S54" i="1"/>
  <c r="Y54" i="1" s="1"/>
  <c r="S55" i="1"/>
  <c r="S56" i="1"/>
  <c r="S57" i="1"/>
  <c r="S58" i="1"/>
  <c r="S59" i="1"/>
  <c r="Y59" i="1" s="1"/>
  <c r="S60" i="1"/>
  <c r="Y17" i="1"/>
  <c r="Y18" i="1"/>
  <c r="Y19" i="1"/>
  <c r="Y20" i="1"/>
  <c r="Y23" i="1"/>
  <c r="Y68" i="1"/>
  <c r="Y22" i="1"/>
  <c r="Y24" i="1"/>
  <c r="Y25" i="1"/>
  <c r="Y26" i="1"/>
  <c r="Y27" i="1"/>
  <c r="Y28" i="1"/>
  <c r="Y29" i="1"/>
  <c r="Y30" i="1"/>
  <c r="Y31" i="1"/>
  <c r="Y32" i="1"/>
  <c r="Y33" i="1"/>
  <c r="B68" i="1"/>
  <c r="Y16" i="1"/>
  <c r="Y21" i="1"/>
  <c r="Y57" i="1" l="1"/>
  <c r="Y45" i="1"/>
  <c r="Y56" i="1"/>
  <c r="Y48" i="1"/>
  <c r="Y55" i="1"/>
  <c r="X61" i="1"/>
  <c r="S61" i="1"/>
  <c r="Y46" i="1"/>
  <c r="Y58" i="1"/>
  <c r="Y42" i="1"/>
  <c r="Y67" i="1" s="1"/>
  <c r="Y52" i="1"/>
  <c r="Y41" i="1"/>
  <c r="Y37" i="1"/>
  <c r="Y38" i="1"/>
  <c r="Y39" i="1"/>
  <c r="Y40" i="1"/>
  <c r="Y60" i="1"/>
  <c r="Y61" i="1" l="1"/>
  <c r="N64" i="1" s="1"/>
  <c r="Y69" i="1"/>
  <c r="O64" i="1" l="1"/>
  <c r="N65" i="1"/>
  <c r="M64" i="1" l="1"/>
</calcChain>
</file>

<file path=xl/sharedStrings.xml><?xml version="1.0" encoding="utf-8"?>
<sst xmlns="http://schemas.openxmlformats.org/spreadsheetml/2006/main" count="107" uniqueCount="100">
  <si>
    <t>2. sz. melléklet</t>
  </si>
  <si>
    <t>PÉNZÜGYI TERV</t>
  </si>
  <si>
    <t>Pályázó neve:</t>
  </si>
  <si>
    <t>Pályazat címe:</t>
  </si>
  <si>
    <t>Megnevezés</t>
  </si>
  <si>
    <t>A költségsor kutatás-fejlesztési tevékenység szerinti besorolása</t>
  </si>
  <si>
    <t>MINDÖSSZESEN</t>
  </si>
  <si>
    <t>K1 Személyi juttatások</t>
  </si>
  <si>
    <t>K2 Munkaadókat terhelő járulékok és szociális hozzájárulási adó</t>
  </si>
  <si>
    <t>K3 Dologi kiadások</t>
  </si>
  <si>
    <t>K6 Beruházások</t>
  </si>
  <si>
    <t>ÖSSZESEN</t>
  </si>
  <si>
    <t>K31 Készletbeszerzés</t>
  </si>
  <si>
    <t>K33 Szolgáltatási kiadások</t>
  </si>
  <si>
    <t>K34 Kiküldetések, reklám- és propaganda kiadások</t>
  </si>
  <si>
    <t>Vezető kutató foglalkoztatása a projekt időszakában összesen 10 óra időtartamban. Óradíj: bruttó 10.000 Ft, összesen bruttó 100.000 Ft + 15,5% SZOCHO (PÉLDA, ÁTÍRANDÓ!)</t>
  </si>
  <si>
    <t xml:space="preserve">Név (2) </t>
  </si>
  <si>
    <t>Név (3)</t>
  </si>
  <si>
    <t>Név (4)</t>
  </si>
  <si>
    <t>Név (5)</t>
  </si>
  <si>
    <t>Név (6)</t>
  </si>
  <si>
    <t>Név (7)</t>
  </si>
  <si>
    <t>Név (8)</t>
  </si>
  <si>
    <t>Név (9)</t>
  </si>
  <si>
    <t>Név (10)</t>
  </si>
  <si>
    <t>(Az elrejtett sorok igény szerint feloldhatók)</t>
  </si>
  <si>
    <t>Indikátorfolyadék (PÉLDA, ÁTÍRANDÓ!)</t>
  </si>
  <si>
    <t>50l folyadék x 10.000 Ft=500.000 Ft, a kísérletek elvégzéséhez szükséges (PÉLDA, ÁTÍRANDÓ!)</t>
  </si>
  <si>
    <t>Tétel (2)</t>
  </si>
  <si>
    <t>Tétel (3)</t>
  </si>
  <si>
    <t>Tétel (4)</t>
  </si>
  <si>
    <t>Tétel (5)</t>
  </si>
  <si>
    <t>Tétel (6)</t>
  </si>
  <si>
    <t>Tétel (7)</t>
  </si>
  <si>
    <t>Tétel (8)</t>
  </si>
  <si>
    <t>Tétel (9)</t>
  </si>
  <si>
    <t>Tétel (10)</t>
  </si>
  <si>
    <t>(Az elrejtett sorok igény szerint felfedhetőek)</t>
  </si>
  <si>
    <t>Források</t>
  </si>
  <si>
    <t>ELLENŐRZÉSEK:</t>
  </si>
  <si>
    <t>K+F tevékenység szerinti költségösszesítés</t>
  </si>
  <si>
    <t>Támogatás összege:</t>
  </si>
  <si>
    <t>Alapkutatás</t>
  </si>
  <si>
    <t>Önerő:</t>
  </si>
  <si>
    <t>Alkalmazott kutatás</t>
  </si>
  <si>
    <t>Kísérleti fejlesztés</t>
  </si>
  <si>
    <t>Összes forrás:</t>
  </si>
  <si>
    <t>Innováció</t>
  </si>
  <si>
    <t>Összesen:</t>
  </si>
  <si>
    <t>Kelt: Budapest, 2021. ………….....</t>
  </si>
  <si>
    <t>…………………………………………… </t>
  </si>
  <si>
    <t>  </t>
  </si>
  <si>
    <t>KITÖLTÉSI ÚTMUTATÓ:</t>
  </si>
  <si>
    <t>Þ  Kérjük, hogy kizárólag a fehér színű cellákban rögzítsen értéket.</t>
  </si>
  <si>
    <t>Þ  A formázást és képletezést szükséges megtartani, illetve külön kérjük ellenőrizni, hogy nyomtatásban is az űrlap szerint jelenjen meg minden adat. 
    Az űrlap minden mezőjének kitöltése (így a szakmai indokolás, részletezés is) kötelező.</t>
  </si>
  <si>
    <t>Þ   A költségkategóriák nevét konkrétan, jól beazonosítható módon szükséges megadni.</t>
  </si>
  <si>
    <t>Þ   A táblázat a belső költségkorlátok túllépése esetén automatikus hibaüzenetet jelez, melyet kérjük, hogy szíveskedjenek figyelembe venni. A kalkulációt a hibaüzenetnek megfelelően javítani szükséges.</t>
  </si>
  <si>
    <t>Þ   A táblázat PÉLDÁKAT tartalmaz, ezeket kérjük átírni.</t>
  </si>
  <si>
    <t>Þ   A pénzügyi adatok helyességének, hitelességének és megalapozottságának ellenőrzése a pályázó Kutatóhely vezetőjének feladata.</t>
  </si>
  <si>
    <t>K+F tevékenység</t>
  </si>
  <si>
    <t>Kérjük válasszon!</t>
  </si>
  <si>
    <t>K1101 Törvény szerinti illetmények, munkabérek (nettó)</t>
  </si>
  <si>
    <t>K1103 Céljuttatás, projektprémium (nettó)</t>
  </si>
  <si>
    <t>K1109 Közlekedési költségtérítés (nettó)</t>
  </si>
  <si>
    <t>K311 Szakmai anyagok beszerzése (nettó)</t>
  </si>
  <si>
    <t>K312 Üzemeltetési anyagok beszerzése (nettó)</t>
  </si>
  <si>
    <t>K 313 Árubeszerzés (nettó)</t>
  </si>
  <si>
    <t>K333 Bérleti és lízing díjak (nettó)</t>
  </si>
  <si>
    <t>K336 Szakmai tevékenységet segítő szolgáltatások (nettó)</t>
  </si>
  <si>
    <t>K337 Egyéb szolgáltatások (nettó)</t>
  </si>
  <si>
    <t>341 Kiküldetések kiadásai (nettó)</t>
  </si>
  <si>
    <t>K342 Reklám- és propagandakiadások (nettó)</t>
  </si>
  <si>
    <t>K61 Immateriális javak beszerzése, létesítése (nettó)</t>
  </si>
  <si>
    <t>K63 Informatikai eszközök beszerzése, létesítése (nettó)</t>
  </si>
  <si>
    <t>K64 Egyéb tárgyi eszközök beszerzése, létesítése (nettó)</t>
  </si>
  <si>
    <t>Þ   A táblázat sorai szükség esetén bővíthetők. Az új sorok beszúrását kérjük, hogy a pirossal kiemelt szöveget tartalmazó sor fölött, a „sorok beszúrása” módszerrel szíveskedjen megtenni a képletezés megtartása érdekében.</t>
  </si>
  <si>
    <r>
      <t xml:space="preserve">Þ   </t>
    </r>
    <r>
      <rPr>
        <b/>
        <sz val="10"/>
        <color rgb="FFFF0000"/>
        <rFont val="Arial"/>
        <family val="2"/>
      </rPr>
      <t>FIGYELEM!</t>
    </r>
    <r>
      <rPr>
        <b/>
        <sz val="10"/>
        <rFont val="Arial"/>
        <family val="2"/>
      </rPr>
      <t xml:space="preserve"> A költségkategóriák vonatkozásában szükséges megadni, hogy az egyes tételek alapkutatás, alkalmazott kutatás, kísérleti fejlesztés vagy innováció kategóriába sorolhatóak-e. Kérjük, hogy használja a legördülő listát.</t>
    </r>
  </si>
  <si>
    <t>Minta Tivadar/vezető kutató (PÉLDA, ÁTÍRANDÓ!)</t>
  </si>
  <si>
    <t>K11 Foglalkoztatottak személyi juttatásai</t>
  </si>
  <si>
    <t>K1113 Foglalkoztatottak egyéb személyi juttatásai (nettó)</t>
  </si>
  <si>
    <t>K122 Munkavégzésre irányuló egyéb jogviszonyban nem saját foglalkoztatottnak fizetett juttatások (nettó)</t>
  </si>
  <si>
    <t>KÖLTSÉG KATERÓIÁK</t>
  </si>
  <si>
    <t>K351. Működési célú előzetesen felszámított általános forgalmi adó</t>
  </si>
  <si>
    <t>K67. Beruházási célú előzetesen felszámított általános forgalmi adó</t>
  </si>
  <si>
    <t>Kizárólag az adott projektben közvetlenül részt vevő kutatók, fejlesztők, technikusok, egyéb kisegítő személyzet, munkaviszony esetén munkaszerződés, megbízási jogviszony esetén a megbízási szerződés szerinti béréhez/megbízási díjához kapcsolódó; a pályázat feladataival összefüggésben felmerülő személyi jellegű juttatásokhoz kapcsolódó (céljuttatás, személyi ösztönzés céljából a foglalkoztatottaknak megállapított prémium, célfeladat, továbbá minden más hasonló személyi ösztönzési jellegű kifizetés, függetlenül annak elnevezésétől); foglalkoztatottak egyéb személyi juttatásaihoz kapcsolódó; valamint munkavégzésre irányuló egyéb jogviszonyban nem saját foglalkoztatottnak fizetett munkaadókat terhelő járulékok és szociális hozzájárulási adó.</t>
  </si>
  <si>
    <r>
      <t xml:space="preserve">Kizárólag az adott projektben közvetlenül részt vevő kutatók, fejlesztők, technikusok, egyéb kisegítő személyzet:
−	munkaviszony esetén munkaszerződés, megbízási jogviszony esetén a megbízási szerződés szerinti bére/megbízási díja,
−	a pályázat feladataival összefüggésben felmerülő személyi jellegű juttatások (céljuttatás, személyi ösztönzés céljából a foglalkoztatottaknak megállapított prémium, célfeladat, továbbá minden más hasonló személyi ösztönzési jellegű kifizetés, függetlenül annak elnevezésétől) és foglalkoztatottak egyéb személyi juttatásai,
−	belföldi és külföldi kiküldetés napidíja,
−	munkavégzésre irányuló egyéb jogviszony keretében nem saját foglalkoztatottnak fizetett díjazások a pályázat keretében való foglalkoztatás arányában, az elvégzett tevékenység mértékéig.
</t>
    </r>
    <r>
      <rPr>
        <b/>
        <sz val="10"/>
        <color rgb="FFFF0000"/>
        <rFont val="Arial"/>
        <family val="2"/>
      </rPr>
      <t xml:space="preserve">FIGYELEM! 
</t>
    </r>
    <r>
      <rPr>
        <b/>
        <sz val="10"/>
        <color rgb="FF000000"/>
        <rFont val="Arial"/>
        <family val="2"/>
      </rPr>
      <t>Belső költségvetési korlát: A projektre fordított munkaidő keretében felmerülő személyi juttatások bér jellegű költség és azok járuléka a projekt elszámolható összköltségének összesen legfeljebb 15%-át érheti el. 
Támogatási szerződés módosítás esetén bérköltségre történő költségátcsoportosítás nem engedélyezett.</t>
    </r>
  </si>
  <si>
    <r>
      <t xml:space="preserve">- Közvetlenül a pályázat megvalósítása során felmerült kutatási anyagok, felszerelések, fogyóeszközök költségei, valamint a kapcsolódó szakmai szolgáltatások költsége, 
- Közvetlenül a pályázat szakmai tartalmához, céljához kapcsolódóan igénybevett külső szakértői és egyéb szolgáltatások, 
- Egyéb (szakmai) piacra jutást segítő szolgáltatások igénybevétele, 
- Kutatáshoz szükséges bérleti díjak (eszközbérlés, műszer, helyiség (pl. laboratórium) bérleti - melynek keretében kizárólag a számlával igazolt tételek számolhatók el, saját teljesítés nem elfogadható),
- A pályázat megvalósításához kapcsolódó rendezvényen történő megjelenést támogató, a projektet bemutató, népszerűsítő marketing- és szóró anyagok gyártása, valamint piackutatás, pályázati aloldal (honlap) fejlesztés. 
</t>
    </r>
    <r>
      <rPr>
        <b/>
        <sz val="10"/>
        <color rgb="FFFF0000"/>
        <rFont val="Arial"/>
        <family val="2"/>
      </rPr>
      <t xml:space="preserve">FIGYELEM! 
</t>
    </r>
    <r>
      <rPr>
        <b/>
        <sz val="10"/>
        <color theme="1"/>
        <rFont val="Arial"/>
        <family val="2"/>
      </rPr>
      <t>Kizárólag a számlával igazolt tételek számolhatóak el, saját teljesítés nem elfogadható.
A költségeket nettó módon szükséges feltüntetni, az ÁFA összege külön oszlopba (K351. Működési célú előzetesen felszámított általános forgalmi adó) kerül.</t>
    </r>
  </si>
  <si>
    <r>
      <t xml:space="preserve">- Immateriális javak, 
- Befektetett eszköznek minősülő informatikai eszközök, 
- Új, kereskedelmi forgalomban, vagy gyártótól beszerezhető, első üzembe helyezésű, kutatáshoz szükséges eszközök és tartozékok, 
- Ingatlannak és informatikai eszköznek nem minősülő, egyéb tárgyi eszközök.
</t>
    </r>
    <r>
      <rPr>
        <b/>
        <sz val="10"/>
        <color rgb="FFFF0000"/>
        <rFont val="Arial"/>
        <family val="2"/>
      </rPr>
      <t xml:space="preserve">FIGYELEM! 
</t>
    </r>
    <r>
      <rPr>
        <b/>
        <sz val="10"/>
        <color theme="1"/>
        <rFont val="Arial"/>
        <family val="2"/>
      </rPr>
      <t>Belső költségvetési korlát: A kutatási eszközök beszerzése a projekt elszámolható összköltségének összesen legfeljebb 20%-át érheti el.
A költségeket nettó módon szükséges feltüntetni, az ÁFA összege külön oszlopba (K67. Beruházási célú előzetesen felszámított általános forgalmi adó) kerül.</t>
    </r>
  </si>
  <si>
    <t>K1 SZEMÉLYI JUTTATÁSOK</t>
  </si>
  <si>
    <t>K2 MUNKAADÓKAT TERHELŐ JÁRULÉKOK ÉS SZOCIÁLIS HOZZÁJÁRULÁSI ADÓ</t>
  </si>
  <si>
    <t>K3 DOLOGI KIADÁSOK</t>
  </si>
  <si>
    <t>K6 BERUHÁZÁSOK</t>
  </si>
  <si>
    <t>SZAKMAI INDOKLÁS, RÉSZLETEZÉS</t>
  </si>
  <si>
    <t>az Eötvös Loránd Kutatási Hálózat Titkársága által meghirdetett 
„Proof of Concept” Programhoz ( KÓDSZÁM: ELKH-PoC-2021)</t>
  </si>
  <si>
    <r>
      <t xml:space="preserve">Projektidőszak kezdete </t>
    </r>
    <r>
      <rPr>
        <b/>
        <sz val="14"/>
        <color theme="1"/>
        <rFont val="Times New Roman"/>
        <family val="1"/>
        <charset val="238"/>
      </rPr>
      <t>–</t>
    </r>
    <r>
      <rPr>
        <b/>
        <sz val="14"/>
        <color theme="1"/>
        <rFont val="Arial"/>
        <family val="2"/>
        <charset val="238"/>
      </rPr>
      <t xml:space="preserve"> vége:</t>
    </r>
  </si>
  <si>
    <r>
      <t xml:space="preserve"> </t>
    </r>
    <r>
      <rPr>
        <b/>
        <sz val="14"/>
        <rFont val="Times New Roman"/>
        <family val="1"/>
        <charset val="238"/>
      </rPr>
      <t>–</t>
    </r>
    <r>
      <rPr>
        <b/>
        <sz val="14"/>
        <rFont val="Arial"/>
        <family val="2"/>
        <charset val="238"/>
      </rPr>
      <t xml:space="preserve"> ebből a bevont külső forrás összege:</t>
    </r>
  </si>
  <si>
    <r>
      <t>Pályázó cégszerű aláírása</t>
    </r>
    <r>
      <rPr>
        <i/>
        <sz val="14"/>
        <color rgb="FF000000"/>
        <rFont val="Arial"/>
        <family val="2"/>
        <charset val="238"/>
      </rPr>
      <t> </t>
    </r>
  </si>
  <si>
    <r>
      <t>&lt;Pályázó neve&gt;</t>
    </r>
    <r>
      <rPr>
        <sz val="14"/>
        <color rgb="FF000000"/>
        <rFont val="Arial"/>
        <family val="2"/>
        <charset val="238"/>
      </rPr>
      <t> </t>
    </r>
  </si>
  <si>
    <r>
      <t>&lt;Pályázó törvényes képviselőjének neve&gt;</t>
    </r>
    <r>
      <rPr>
        <sz val="14"/>
        <color rgb="FF000000"/>
        <rFont val="Arial"/>
        <family val="2"/>
        <charset val="238"/>
      </rPr>
      <t> </t>
    </r>
  </si>
  <si>
    <r>
      <t>&lt;Pályázó törvényes képviselőjének beosztása&gt;</t>
    </r>
    <r>
      <rPr>
        <sz val="14"/>
        <color rgb="FF000000"/>
        <rFont val="Arial"/>
        <family val="2"/>
        <charset val="238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</si>
</sst>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-* #,##0\ [$Ft-40E]_-;\-* #,##0\ [$Ft-40E]_-;_-* &quot;-&quot;??\ [$Ft-40E]_-;_-@_-"/>
  </numFmts>
  <fonts count="3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Gill Sans MT"/>
      <family val="2"/>
    </font>
    <font>
      <b/>
      <sz val="10"/>
      <color rgb="FFFF0000"/>
      <name val="Gill Sans MT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i/>
      <sz val="14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Gill Sans MT"/>
      <family val="2"/>
    </font>
    <font>
      <b/>
      <sz val="14"/>
      <color theme="1"/>
      <name val="Arial"/>
      <family val="2"/>
    </font>
    <font>
      <b/>
      <sz val="14"/>
      <name val="Times New Roman"/>
      <family val="1"/>
      <charset val="238"/>
    </font>
    <font>
      <b/>
      <i/>
      <sz val="14"/>
      <color rgb="FF000000"/>
      <name val="Arial"/>
      <family val="2"/>
      <charset val="238"/>
    </font>
    <font>
      <i/>
      <sz val="14"/>
      <color rgb="FF000000"/>
      <name val="Arial"/>
      <family val="2"/>
      <charset val="238"/>
    </font>
    <font>
      <sz val="14"/>
      <color theme="1"/>
      <name val="Angsana New"/>
      <family val="1"/>
    </font>
    <font>
      <b/>
      <sz val="14"/>
      <color rgb="FF000000"/>
      <name val="Arial"/>
      <family val="2"/>
      <charset val="238"/>
    </font>
    <font>
      <b/>
      <sz val="14"/>
      <color rgb="FFFF0000"/>
      <name val="Gill Sans MT"/>
      <family val="2"/>
    </font>
    <font>
      <b/>
      <sz val="14"/>
      <color theme="1"/>
      <name val="Gill Sans MT"/>
      <family val="2"/>
    </font>
    <font>
      <b/>
      <sz val="2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Border="1"/>
    <xf numFmtId="0" fontId="5" fillId="0" borderId="0" xfId="0" applyFont="1"/>
    <xf numFmtId="0" fontId="0" fillId="0" borderId="79" xfId="0" applyBorder="1"/>
    <xf numFmtId="0" fontId="0" fillId="0" borderId="80" xfId="0" applyBorder="1"/>
    <xf numFmtId="0" fontId="7" fillId="0" borderId="78" xfId="0" applyFont="1" applyBorder="1"/>
    <xf numFmtId="0" fontId="5" fillId="0" borderId="0" xfId="0" applyFont="1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42" xfId="0" applyFont="1" applyBorder="1" applyAlignment="1">
      <alignment vertical="center" wrapText="1"/>
    </xf>
    <xf numFmtId="0" fontId="10" fillId="0" borderId="16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16" xfId="0" applyFont="1" applyBorder="1"/>
    <xf numFmtId="0" fontId="13" fillId="0" borderId="0" xfId="0" applyFont="1"/>
    <xf numFmtId="0" fontId="13" fillId="0" borderId="32" xfId="0" applyFont="1" applyBorder="1"/>
    <xf numFmtId="0" fontId="10" fillId="0" borderId="20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2" fillId="0" borderId="0" xfId="0" applyFont="1"/>
    <xf numFmtId="0" fontId="15" fillId="7" borderId="33" xfId="0" applyFont="1" applyFill="1" applyBorder="1"/>
    <xf numFmtId="0" fontId="15" fillId="7" borderId="36" xfId="0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8" fillId="2" borderId="36" xfId="1" applyFont="1" applyFill="1" applyBorder="1" applyAlignment="1">
      <alignment horizontal="center" vertical="center" wrapText="1"/>
    </xf>
    <xf numFmtId="0" fontId="18" fillId="2" borderId="37" xfId="1" applyFont="1" applyFill="1" applyBorder="1" applyAlignment="1">
      <alignment horizontal="center" vertical="center" wrapText="1"/>
    </xf>
    <xf numFmtId="0" fontId="18" fillId="2" borderId="38" xfId="1" applyFont="1" applyFill="1" applyBorder="1" applyAlignment="1">
      <alignment horizontal="center" vertical="center" wrapText="1"/>
    </xf>
    <xf numFmtId="0" fontId="18" fillId="2" borderId="65" xfId="1" applyFont="1" applyFill="1" applyBorder="1" applyAlignment="1">
      <alignment horizontal="center" vertical="center" wrapText="1"/>
    </xf>
    <xf numFmtId="0" fontId="18" fillId="2" borderId="61" xfId="1" applyFont="1" applyFill="1" applyBorder="1" applyAlignment="1">
      <alignment horizontal="center" vertical="center" wrapText="1"/>
    </xf>
    <xf numFmtId="0" fontId="18" fillId="2" borderId="62" xfId="1" applyFont="1" applyFill="1" applyBorder="1" applyAlignment="1">
      <alignment horizontal="center" vertical="center" wrapText="1"/>
    </xf>
    <xf numFmtId="0" fontId="18" fillId="2" borderId="83" xfId="1" applyFont="1" applyFill="1" applyBorder="1" applyAlignment="1">
      <alignment horizontal="center" vertical="center" wrapText="1"/>
    </xf>
    <xf numFmtId="0" fontId="18" fillId="2" borderId="93" xfId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top" wrapText="1"/>
    </xf>
    <xf numFmtId="164" fontId="20" fillId="0" borderId="23" xfId="0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 wrapText="1"/>
    </xf>
    <xf numFmtId="164" fontId="15" fillId="2" borderId="95" xfId="0" applyNumberFormat="1" applyFont="1" applyFill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 wrapText="1"/>
    </xf>
    <xf numFmtId="164" fontId="15" fillId="2" borderId="18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top" wrapText="1"/>
    </xf>
    <xf numFmtId="164" fontId="20" fillId="0" borderId="10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15" fillId="2" borderId="96" xfId="0" applyNumberFormat="1" applyFont="1" applyFill="1" applyBorder="1" applyAlignment="1">
      <alignment horizontal="center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164" fontId="20" fillId="0" borderId="14" xfId="0" applyNumberFormat="1" applyFont="1" applyBorder="1" applyAlignment="1">
      <alignment horizontal="left" vertical="center" wrapText="1"/>
    </xf>
    <xf numFmtId="164" fontId="20" fillId="3" borderId="10" xfId="0" applyNumberFormat="1" applyFont="1" applyFill="1" applyBorder="1" applyAlignment="1">
      <alignment horizontal="center" vertical="center" wrapText="1"/>
    </xf>
    <xf numFmtId="164" fontId="20" fillId="3" borderId="7" xfId="0" applyNumberFormat="1" applyFont="1" applyFill="1" applyBorder="1" applyAlignment="1">
      <alignment horizontal="center" vertical="center" wrapText="1"/>
    </xf>
    <xf numFmtId="164" fontId="20" fillId="3" borderId="64" xfId="0" applyNumberFormat="1" applyFont="1" applyFill="1" applyBorder="1" applyAlignment="1">
      <alignment horizontal="center" vertical="center" wrapText="1"/>
    </xf>
    <xf numFmtId="164" fontId="20" fillId="3" borderId="1" xfId="0" applyNumberFormat="1" applyFont="1" applyFill="1" applyBorder="1" applyAlignment="1">
      <alignment horizontal="center" vertical="center" wrapText="1"/>
    </xf>
    <xf numFmtId="164" fontId="20" fillId="3" borderId="2" xfId="0" applyNumberFormat="1" applyFont="1" applyFill="1" applyBorder="1" applyAlignment="1">
      <alignment horizontal="center" vertical="center" wrapText="1"/>
    </xf>
    <xf numFmtId="164" fontId="20" fillId="3" borderId="92" xfId="0" applyNumberFormat="1" applyFont="1" applyFill="1" applyBorder="1" applyAlignment="1">
      <alignment horizontal="center" vertical="center" wrapText="1"/>
    </xf>
    <xf numFmtId="164" fontId="20" fillId="3" borderId="47" xfId="0" applyNumberFormat="1" applyFont="1" applyFill="1" applyBorder="1" applyAlignment="1">
      <alignment horizontal="center" vertical="center" wrapText="1"/>
    </xf>
    <xf numFmtId="164" fontId="20" fillId="3" borderId="96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20" fillId="3" borderId="29" xfId="0" applyNumberFormat="1" applyFont="1" applyFill="1" applyBorder="1" applyAlignment="1">
      <alignment horizontal="center" vertical="center" wrapText="1"/>
    </xf>
    <xf numFmtId="164" fontId="20" fillId="3" borderId="9" xfId="0" applyNumberFormat="1" applyFont="1" applyFill="1" applyBorder="1" applyAlignment="1">
      <alignment horizontal="center" vertical="center" wrapText="1"/>
    </xf>
    <xf numFmtId="164" fontId="20" fillId="3" borderId="88" xfId="0" applyNumberFormat="1" applyFont="1" applyFill="1" applyBorder="1" applyAlignment="1">
      <alignment horizontal="center" vertical="center" wrapText="1"/>
    </xf>
    <xf numFmtId="164" fontId="20" fillId="3" borderId="111" xfId="0" applyNumberFormat="1" applyFont="1" applyFill="1" applyBorder="1" applyAlignment="1">
      <alignment horizontal="center" vertical="center" wrapText="1"/>
    </xf>
    <xf numFmtId="164" fontId="20" fillId="3" borderId="112" xfId="0" applyNumberFormat="1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left" vertical="top" wrapText="1"/>
    </xf>
    <xf numFmtId="0" fontId="15" fillId="2" borderId="24" xfId="0" applyFont="1" applyFill="1" applyBorder="1" applyAlignment="1">
      <alignment horizontal="left" vertical="top" wrapText="1"/>
    </xf>
    <xf numFmtId="164" fontId="20" fillId="2" borderId="96" xfId="0" applyNumberFormat="1" applyFont="1" applyFill="1" applyBorder="1" applyAlignment="1">
      <alignment horizontal="center" vertical="center" wrapText="1"/>
    </xf>
    <xf numFmtId="164" fontId="20" fillId="2" borderId="6" xfId="0" applyNumberFormat="1" applyFont="1" applyFill="1" applyBorder="1" applyAlignment="1">
      <alignment horizontal="center" vertical="center" wrapText="1"/>
    </xf>
    <xf numFmtId="164" fontId="20" fillId="2" borderId="10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64" xfId="0" applyNumberFormat="1" applyFont="1" applyFill="1" applyBorder="1" applyAlignment="1">
      <alignment horizontal="center" vertical="center" wrapText="1"/>
    </xf>
    <xf numFmtId="164" fontId="20" fillId="2" borderId="14" xfId="0" applyNumberFormat="1" applyFont="1" applyFill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center" wrapText="1"/>
    </xf>
    <xf numFmtId="164" fontId="20" fillId="0" borderId="64" xfId="0" applyNumberFormat="1" applyFont="1" applyBorder="1" applyAlignment="1">
      <alignment horizontal="center" vertical="center" wrapText="1"/>
    </xf>
    <xf numFmtId="164" fontId="20" fillId="0" borderId="92" xfId="0" applyNumberFormat="1" applyFont="1" applyBorder="1" applyAlignment="1">
      <alignment horizontal="center" vertical="center" wrapText="1"/>
    </xf>
    <xf numFmtId="164" fontId="20" fillId="0" borderId="47" xfId="0" applyNumberFormat="1" applyFont="1" applyBorder="1" applyAlignment="1">
      <alignment horizontal="center" vertical="center" wrapText="1"/>
    </xf>
    <xf numFmtId="164" fontId="20" fillId="0" borderId="96" xfId="0" applyNumberFormat="1" applyFont="1" applyBorder="1" applyAlignment="1">
      <alignment horizontal="center" vertical="center" wrapText="1"/>
    </xf>
    <xf numFmtId="164" fontId="20" fillId="0" borderId="74" xfId="0" applyNumberFormat="1" applyFont="1" applyBorder="1" applyAlignment="1">
      <alignment horizontal="center" vertical="center" wrapText="1"/>
    </xf>
    <xf numFmtId="164" fontId="20" fillId="0" borderId="75" xfId="0" applyNumberFormat="1" applyFont="1" applyBorder="1" applyAlignment="1">
      <alignment horizontal="center" vertical="center" wrapText="1"/>
    </xf>
    <xf numFmtId="164" fontId="15" fillId="2" borderId="64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top" wrapText="1"/>
    </xf>
    <xf numFmtId="164" fontId="20" fillId="3" borderId="98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top" wrapText="1"/>
    </xf>
    <xf numFmtId="164" fontId="20" fillId="3" borderId="121" xfId="0" applyNumberFormat="1" applyFont="1" applyFill="1" applyBorder="1" applyAlignment="1">
      <alignment horizontal="center" vertical="center" wrapText="1"/>
    </xf>
    <xf numFmtId="164" fontId="20" fillId="3" borderId="122" xfId="0" applyNumberFormat="1" applyFont="1" applyFill="1" applyBorder="1" applyAlignment="1">
      <alignment horizontal="center" vertical="center" wrapText="1"/>
    </xf>
    <xf numFmtId="164" fontId="20" fillId="0" borderId="121" xfId="0" applyNumberFormat="1" applyFont="1" applyBorder="1" applyAlignment="1">
      <alignment horizontal="center" vertical="center" wrapText="1"/>
    </xf>
    <xf numFmtId="164" fontId="20" fillId="0" borderId="125" xfId="0" applyNumberFormat="1" applyFont="1" applyBorder="1" applyAlignment="1">
      <alignment horizontal="center" vertical="center" wrapText="1"/>
    </xf>
    <xf numFmtId="164" fontId="20" fillId="0" borderId="99" xfId="0" applyNumberFormat="1" applyFont="1" applyBorder="1" applyAlignment="1">
      <alignment horizontal="center" vertical="center" wrapText="1"/>
    </xf>
    <xf numFmtId="164" fontId="20" fillId="0" borderId="126" xfId="0" applyNumberFormat="1" applyFont="1" applyBorder="1" applyAlignment="1">
      <alignment horizontal="center" vertical="center" wrapText="1"/>
    </xf>
    <xf numFmtId="164" fontId="20" fillId="0" borderId="122" xfId="0" applyNumberFormat="1" applyFont="1" applyBorder="1" applyAlignment="1">
      <alignment horizontal="center" vertical="center" wrapText="1"/>
    </xf>
    <xf numFmtId="164" fontId="20" fillId="0" borderId="127" xfId="0" applyNumberFormat="1" applyFont="1" applyBorder="1" applyAlignment="1">
      <alignment horizontal="center" vertical="center" wrapText="1"/>
    </xf>
    <xf numFmtId="164" fontId="20" fillId="0" borderId="52" xfId="0" applyNumberFormat="1" applyFont="1" applyBorder="1" applyAlignment="1">
      <alignment horizontal="center" vertical="center" wrapText="1"/>
    </xf>
    <xf numFmtId="164" fontId="20" fillId="0" borderId="98" xfId="0" applyNumberFormat="1" applyFont="1" applyBorder="1" applyAlignment="1">
      <alignment horizontal="center" vertical="center" wrapText="1"/>
    </xf>
    <xf numFmtId="164" fontId="15" fillId="2" borderId="98" xfId="0" applyNumberFormat="1" applyFont="1" applyFill="1" applyBorder="1" applyAlignment="1">
      <alignment horizontal="center" vertical="center" wrapText="1"/>
    </xf>
    <xf numFmtId="164" fontId="20" fillId="0" borderId="88" xfId="0" applyNumberFormat="1" applyFont="1" applyBorder="1" applyAlignment="1">
      <alignment horizontal="center" vertical="center" wrapText="1"/>
    </xf>
    <xf numFmtId="164" fontId="20" fillId="0" borderId="111" xfId="0" applyNumberFormat="1" applyFont="1" applyBorder="1" applyAlignment="1">
      <alignment horizontal="center" vertical="center" wrapText="1"/>
    </xf>
    <xf numFmtId="164" fontId="20" fillId="0" borderId="112" xfId="0" applyNumberFormat="1" applyFont="1" applyBorder="1" applyAlignment="1">
      <alignment horizontal="center" vertical="center" wrapText="1"/>
    </xf>
    <xf numFmtId="164" fontId="15" fillId="2" borderId="99" xfId="0" applyNumberFormat="1" applyFont="1" applyFill="1" applyBorder="1" applyAlignment="1">
      <alignment horizontal="center" vertical="center" wrapText="1"/>
    </xf>
    <xf numFmtId="164" fontId="20" fillId="0" borderId="81" xfId="0" applyNumberFormat="1" applyFont="1" applyBorder="1" applyAlignment="1">
      <alignment horizontal="left" vertical="center" wrapText="1"/>
    </xf>
    <xf numFmtId="0" fontId="21" fillId="2" borderId="58" xfId="0" applyFont="1" applyFill="1" applyBorder="1" applyAlignment="1">
      <alignment horizontal="left" vertical="top" wrapText="1"/>
    </xf>
    <xf numFmtId="0" fontId="15" fillId="2" borderId="120" xfId="0" applyFont="1" applyFill="1" applyBorder="1" applyAlignment="1">
      <alignment horizontal="left" vertical="top" wrapText="1"/>
    </xf>
    <xf numFmtId="164" fontId="15" fillId="2" borderId="53" xfId="0" applyNumberFormat="1" applyFont="1" applyFill="1" applyBorder="1" applyAlignment="1">
      <alignment horizontal="center" vertical="center" wrapText="1"/>
    </xf>
    <xf numFmtId="164" fontId="15" fillId="2" borderId="124" xfId="0" applyNumberFormat="1" applyFont="1" applyFill="1" applyBorder="1" applyAlignment="1">
      <alignment horizontal="center" vertical="center" wrapText="1"/>
    </xf>
    <xf numFmtId="164" fontId="15" fillId="2" borderId="123" xfId="0" applyNumberFormat="1" applyFont="1" applyFill="1" applyBorder="1" applyAlignment="1">
      <alignment horizontal="center" vertical="center" wrapText="1"/>
    </xf>
    <xf numFmtId="164" fontId="15" fillId="8" borderId="86" xfId="0" applyNumberFormat="1" applyFont="1" applyFill="1" applyBorder="1" applyAlignment="1">
      <alignment horizontal="center" vertical="center" wrapText="1"/>
    </xf>
    <xf numFmtId="164" fontId="15" fillId="8" borderId="78" xfId="0" applyNumberFormat="1" applyFont="1" applyFill="1" applyBorder="1" applyAlignment="1">
      <alignment horizontal="center" vertical="center" wrapText="1"/>
    </xf>
    <xf numFmtId="164" fontId="15" fillId="2" borderId="128" xfId="0" applyNumberFormat="1" applyFont="1" applyFill="1" applyBorder="1" applyAlignment="1">
      <alignment horizontal="center" vertical="center" wrapText="1"/>
    </xf>
    <xf numFmtId="164" fontId="15" fillId="2" borderId="43" xfId="0" applyNumberFormat="1" applyFont="1" applyFill="1" applyBorder="1" applyAlignment="1">
      <alignment horizontal="center" vertical="center" wrapText="1"/>
    </xf>
    <xf numFmtId="164" fontId="15" fillId="2" borderId="129" xfId="0" applyNumberFormat="1" applyFont="1" applyFill="1" applyBorder="1" applyAlignment="1">
      <alignment horizontal="center" vertical="center" wrapText="1"/>
    </xf>
    <xf numFmtId="164" fontId="15" fillId="2" borderId="130" xfId="0" applyNumberFormat="1" applyFont="1" applyFill="1" applyBorder="1" applyAlignment="1">
      <alignment horizontal="center" vertical="center" wrapText="1"/>
    </xf>
    <xf numFmtId="164" fontId="15" fillId="2" borderId="78" xfId="0" applyNumberFormat="1" applyFont="1" applyFill="1" applyBorder="1" applyAlignment="1">
      <alignment horizontal="center" vertical="center" wrapText="1"/>
    </xf>
    <xf numFmtId="164" fontId="15" fillId="4" borderId="78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2" borderId="78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164" fontId="15" fillId="0" borderId="0" xfId="0" applyNumberFormat="1" applyFont="1" applyAlignment="1">
      <alignment horizontal="center"/>
    </xf>
    <xf numFmtId="0" fontId="23" fillId="0" borderId="0" xfId="0" applyFont="1"/>
    <xf numFmtId="164" fontId="15" fillId="0" borderId="34" xfId="0" applyNumberFormat="1" applyFont="1" applyFill="1" applyBorder="1" applyAlignment="1">
      <alignment horizontal="center" wrapText="1"/>
    </xf>
    <xf numFmtId="164" fontId="15" fillId="0" borderId="35" xfId="0" applyNumberFormat="1" applyFont="1" applyFill="1" applyBorder="1" applyAlignment="1">
      <alignment horizontal="center" wrapText="1"/>
    </xf>
    <xf numFmtId="0" fontId="18" fillId="2" borderId="50" xfId="1" applyFont="1" applyFill="1" applyBorder="1" applyAlignment="1">
      <alignment horizontal="left" vertical="center" wrapText="1"/>
    </xf>
    <xf numFmtId="165" fontId="15" fillId="0" borderId="47" xfId="0" applyNumberFormat="1" applyFont="1" applyBorder="1" applyAlignment="1">
      <alignment horizontal="center"/>
    </xf>
    <xf numFmtId="0" fontId="24" fillId="0" borderId="0" xfId="0" applyFont="1"/>
    <xf numFmtId="0" fontId="25" fillId="0" borderId="82" xfId="0" applyFont="1" applyBorder="1"/>
    <xf numFmtId="164" fontId="15" fillId="0" borderId="47" xfId="0" applyNumberFormat="1" applyFont="1" applyBorder="1" applyAlignment="1">
      <alignment horizontal="center"/>
    </xf>
    <xf numFmtId="0" fontId="18" fillId="2" borderId="51" xfId="1" applyFont="1" applyFill="1" applyBorder="1" applyAlignment="1">
      <alignment horizontal="left" vertical="center" wrapText="1"/>
    </xf>
    <xf numFmtId="165" fontId="20" fillId="0" borderId="52" xfId="0" applyNumberFormat="1" applyFont="1" applyBorder="1"/>
    <xf numFmtId="0" fontId="20" fillId="0" borderId="0" xfId="0" applyFont="1"/>
    <xf numFmtId="0" fontId="18" fillId="2" borderId="53" xfId="1" applyFont="1" applyFill="1" applyBorder="1" applyAlignment="1">
      <alignment horizontal="left" vertical="center" wrapText="1"/>
    </xf>
    <xf numFmtId="164" fontId="15" fillId="5" borderId="87" xfId="0" applyNumberFormat="1" applyFont="1" applyFill="1" applyBorder="1" applyAlignment="1">
      <alignment horizontal="right" vertical="center" wrapText="1"/>
    </xf>
    <xf numFmtId="0" fontId="25" fillId="0" borderId="83" xfId="0" applyFont="1" applyBorder="1"/>
    <xf numFmtId="0" fontId="20" fillId="0" borderId="0" xfId="0" applyFont="1" applyBorder="1"/>
    <xf numFmtId="0" fontId="15" fillId="0" borderId="53" xfId="0" applyFont="1" applyBorder="1"/>
    <xf numFmtId="164" fontId="15" fillId="0" borderId="86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 applyBorder="1"/>
    <xf numFmtId="0" fontId="27" fillId="0" borderId="0" xfId="0" applyFont="1" applyBorder="1" applyAlignment="1">
      <alignment horizontal="center" wrapText="1"/>
    </xf>
    <xf numFmtId="0" fontId="20" fillId="6" borderId="0" xfId="0" applyFont="1" applyFill="1" applyBorder="1"/>
    <xf numFmtId="0" fontId="29" fillId="0" borderId="0" xfId="0" applyFont="1"/>
    <xf numFmtId="0" fontId="30" fillId="0" borderId="0" xfId="0" applyFont="1" applyBorder="1" applyAlignment="1">
      <alignment horizontal="center"/>
    </xf>
    <xf numFmtId="0" fontId="29" fillId="6" borderId="0" xfId="0" applyFont="1" applyFill="1"/>
    <xf numFmtId="0" fontId="29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wrapText="1"/>
    </xf>
    <xf numFmtId="0" fontId="29" fillId="0" borderId="0" xfId="0" applyFont="1" applyAlignment="1">
      <alignment horizontal="center" vertical="top"/>
    </xf>
    <xf numFmtId="0" fontId="24" fillId="0" borderId="0" xfId="0" applyFont="1" applyAlignment="1">
      <alignment horizontal="center"/>
    </xf>
    <xf numFmtId="0" fontId="15" fillId="7" borderId="31" xfId="0" applyFont="1" applyFill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right" indent="1"/>
    </xf>
    <xf numFmtId="0" fontId="19" fillId="0" borderId="0" xfId="0" applyFont="1" applyBorder="1" applyAlignment="1">
      <alignment horizontal="center"/>
    </xf>
    <xf numFmtId="164" fontId="20" fillId="2" borderId="92" xfId="0" applyNumberFormat="1" applyFont="1" applyFill="1" applyBorder="1" applyAlignment="1">
      <alignment horizontal="center" vertical="center" wrapText="1"/>
    </xf>
    <xf numFmtId="164" fontId="20" fillId="2" borderId="106" xfId="0" applyNumberFormat="1" applyFont="1" applyFill="1" applyBorder="1" applyAlignment="1">
      <alignment horizontal="center" vertical="center" wrapText="1"/>
    </xf>
    <xf numFmtId="164" fontId="20" fillId="2" borderId="7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164" fontId="20" fillId="3" borderId="94" xfId="0" applyNumberFormat="1" applyFont="1" applyFill="1" applyBorder="1" applyAlignment="1">
      <alignment horizontal="center" vertical="center" wrapText="1"/>
    </xf>
    <xf numFmtId="164" fontId="20" fillId="3" borderId="79" xfId="0" applyNumberFormat="1" applyFont="1" applyFill="1" applyBorder="1" applyAlignment="1">
      <alignment horizontal="center" vertical="center" wrapText="1"/>
    </xf>
    <xf numFmtId="164" fontId="20" fillId="3" borderId="95" xfId="0" applyNumberFormat="1" applyFont="1" applyFill="1" applyBorder="1" applyAlignment="1">
      <alignment horizontal="center" vertical="center" wrapText="1"/>
    </xf>
    <xf numFmtId="164" fontId="15" fillId="7" borderId="84" xfId="0" applyNumberFormat="1" applyFont="1" applyFill="1" applyBorder="1" applyAlignment="1">
      <alignment horizontal="center" vertical="center" wrapText="1"/>
    </xf>
    <xf numFmtId="164" fontId="15" fillId="7" borderId="85" xfId="0" applyNumberFormat="1" applyFont="1" applyFill="1" applyBorder="1" applyAlignment="1">
      <alignment horizontal="center" vertical="center" wrapText="1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32" xfId="0" applyNumberFormat="1" applyFont="1" applyFill="1" applyBorder="1" applyAlignment="1">
      <alignment horizontal="center" vertical="center" wrapText="1"/>
    </xf>
    <xf numFmtId="164" fontId="20" fillId="3" borderId="63" xfId="0" applyNumberFormat="1" applyFont="1" applyFill="1" applyBorder="1" applyAlignment="1">
      <alignment horizontal="center" vertical="center" wrapText="1"/>
    </xf>
    <xf numFmtId="164" fontId="20" fillId="3" borderId="21" xfId="0" applyNumberFormat="1" applyFont="1" applyFill="1" applyBorder="1" applyAlignment="1">
      <alignment horizontal="center" vertical="center" wrapText="1"/>
    </xf>
    <xf numFmtId="164" fontId="20" fillId="3" borderId="0" xfId="0" applyNumberFormat="1" applyFont="1" applyFill="1" applyBorder="1" applyAlignment="1">
      <alignment horizontal="center" vertical="center" wrapText="1"/>
    </xf>
    <xf numFmtId="0" fontId="18" fillId="2" borderId="48" xfId="1" applyFont="1" applyFill="1" applyBorder="1" applyAlignment="1">
      <alignment horizontal="center" vertical="center" wrapText="1"/>
    </xf>
    <xf numFmtId="0" fontId="18" fillId="2" borderId="49" xfId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0" fontId="18" fillId="2" borderId="115" xfId="1" applyFont="1" applyFill="1" applyBorder="1" applyAlignment="1">
      <alignment horizontal="center" vertical="center" wrapText="1"/>
    </xf>
    <xf numFmtId="0" fontId="18" fillId="2" borderId="118" xfId="1" applyFont="1" applyFill="1" applyBorder="1" applyAlignment="1">
      <alignment horizontal="center" vertical="center" wrapText="1"/>
    </xf>
    <xf numFmtId="0" fontId="18" fillId="2" borderId="97" xfId="1" applyFont="1" applyFill="1" applyBorder="1" applyAlignment="1">
      <alignment horizontal="center" vertical="center" wrapText="1"/>
    </xf>
    <xf numFmtId="0" fontId="18" fillId="2" borderId="119" xfId="1" applyFont="1" applyFill="1" applyBorder="1" applyAlignment="1">
      <alignment horizontal="center" vertical="center" wrapText="1"/>
    </xf>
    <xf numFmtId="0" fontId="18" fillId="2" borderId="113" xfId="1" applyFont="1" applyFill="1" applyBorder="1" applyAlignment="1">
      <alignment horizontal="center" vertical="center" wrapText="1"/>
    </xf>
    <xf numFmtId="0" fontId="18" fillId="2" borderId="116" xfId="1" applyFont="1" applyFill="1" applyBorder="1" applyAlignment="1">
      <alignment horizontal="center" vertical="center" wrapText="1"/>
    </xf>
    <xf numFmtId="0" fontId="18" fillId="2" borderId="114" xfId="1" applyFont="1" applyFill="1" applyBorder="1" applyAlignment="1">
      <alignment horizontal="center" vertical="center" wrapText="1"/>
    </xf>
    <xf numFmtId="0" fontId="18" fillId="2" borderId="117" xfId="1" applyFont="1" applyFill="1" applyBorder="1" applyAlignment="1">
      <alignment horizontal="center" vertical="center" wrapText="1"/>
    </xf>
    <xf numFmtId="0" fontId="18" fillId="2" borderId="19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32" xfId="1" applyFont="1" applyFill="1" applyBorder="1" applyAlignment="1">
      <alignment horizontal="center" vertical="center" wrapText="1"/>
    </xf>
    <xf numFmtId="164" fontId="20" fillId="2" borderId="24" xfId="0" applyNumberFormat="1" applyFont="1" applyFill="1" applyBorder="1" applyAlignment="1">
      <alignment horizontal="center" vertical="center" wrapText="1"/>
    </xf>
    <xf numFmtId="164" fontId="20" fillId="2" borderId="6" xfId="0" applyNumberFormat="1" applyFont="1" applyFill="1" applyBorder="1" applyAlignment="1">
      <alignment horizontal="center" vertical="center" wrapText="1"/>
    </xf>
    <xf numFmtId="164" fontId="20" fillId="3" borderId="25" xfId="0" applyNumberFormat="1" applyFont="1" applyFill="1" applyBorder="1" applyAlignment="1">
      <alignment horizontal="center" vertical="center" wrapText="1"/>
    </xf>
    <xf numFmtId="164" fontId="20" fillId="3" borderId="88" xfId="0" applyNumberFormat="1" applyFont="1" applyFill="1" applyBorder="1" applyAlignment="1">
      <alignment horizontal="center" vertical="center" wrapText="1"/>
    </xf>
    <xf numFmtId="164" fontId="20" fillId="3" borderId="107" xfId="0" applyNumberFormat="1" applyFont="1" applyFill="1" applyBorder="1" applyAlignment="1">
      <alignment horizontal="center" vertical="center" wrapText="1"/>
    </xf>
    <xf numFmtId="164" fontId="20" fillId="3" borderId="16" xfId="0" applyNumberFormat="1" applyFont="1" applyFill="1" applyBorder="1" applyAlignment="1">
      <alignment horizontal="center" vertical="center" wrapText="1"/>
    </xf>
    <xf numFmtId="164" fontId="20" fillId="3" borderId="101" xfId="0" applyNumberFormat="1" applyFont="1" applyFill="1" applyBorder="1" applyAlignment="1">
      <alignment horizontal="center" vertical="center" wrapText="1"/>
    </xf>
    <xf numFmtId="164" fontId="20" fillId="3" borderId="17" xfId="0" applyNumberFormat="1" applyFont="1" applyFill="1" applyBorder="1" applyAlignment="1">
      <alignment horizontal="center" vertical="center" wrapText="1"/>
    </xf>
    <xf numFmtId="164" fontId="20" fillId="3" borderId="18" xfId="0" applyNumberFormat="1" applyFont="1" applyFill="1" applyBorder="1" applyAlignment="1">
      <alignment horizontal="center" vertical="center" wrapText="1"/>
    </xf>
    <xf numFmtId="164" fontId="20" fillId="3" borderId="102" xfId="0" applyNumberFormat="1" applyFont="1" applyFill="1" applyBorder="1" applyAlignment="1">
      <alignment horizontal="center" vertical="center" wrapText="1"/>
    </xf>
    <xf numFmtId="164" fontId="20" fillId="3" borderId="98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 wrapText="1"/>
    </xf>
    <xf numFmtId="0" fontId="18" fillId="2" borderId="54" xfId="1" applyFont="1" applyFill="1" applyBorder="1" applyAlignment="1">
      <alignment horizontal="center" vertical="center" wrapText="1"/>
    </xf>
    <xf numFmtId="0" fontId="18" fillId="2" borderId="61" xfId="1" applyFont="1" applyFill="1" applyBorder="1" applyAlignment="1">
      <alignment horizontal="center" vertical="center" wrapText="1"/>
    </xf>
    <xf numFmtId="0" fontId="18" fillId="2" borderId="55" xfId="1" applyFont="1" applyFill="1" applyBorder="1" applyAlignment="1">
      <alignment horizontal="center" vertical="center" wrapText="1"/>
    </xf>
    <xf numFmtId="0" fontId="18" fillId="2" borderId="59" xfId="1" applyFont="1" applyFill="1" applyBorder="1" applyAlignment="1">
      <alignment horizontal="center" vertical="center" wrapText="1"/>
    </xf>
    <xf numFmtId="0" fontId="18" fillId="2" borderId="60" xfId="1" applyFont="1" applyFill="1" applyBorder="1" applyAlignment="1">
      <alignment horizontal="center" vertical="center" wrapText="1"/>
    </xf>
    <xf numFmtId="0" fontId="18" fillId="2" borderId="89" xfId="1" applyFont="1" applyFill="1" applyBorder="1" applyAlignment="1">
      <alignment horizontal="center" vertical="center" wrapText="1"/>
    </xf>
    <xf numFmtId="0" fontId="18" fillId="2" borderId="90" xfId="1" applyFont="1" applyFill="1" applyBorder="1" applyAlignment="1">
      <alignment horizontal="center" vertical="center" wrapText="1"/>
    </xf>
    <xf numFmtId="164" fontId="15" fillId="0" borderId="57" xfId="0" applyNumberFormat="1" applyFont="1" applyFill="1" applyBorder="1" applyAlignment="1">
      <alignment horizontal="center" wrapText="1"/>
    </xf>
    <xf numFmtId="164" fontId="15" fillId="0" borderId="70" xfId="0" applyNumberFormat="1" applyFont="1" applyFill="1" applyBorder="1" applyAlignment="1">
      <alignment horizontal="center" wrapText="1"/>
    </xf>
    <xf numFmtId="164" fontId="15" fillId="6" borderId="66" xfId="0" applyNumberFormat="1" applyFont="1" applyFill="1" applyBorder="1" applyAlignment="1">
      <alignment horizontal="center" vertical="center"/>
    </xf>
    <xf numFmtId="164" fontId="15" fillId="6" borderId="68" xfId="0" applyNumberFormat="1" applyFont="1" applyFill="1" applyBorder="1" applyAlignment="1">
      <alignment horizontal="center" vertical="center"/>
    </xf>
    <xf numFmtId="164" fontId="15" fillId="6" borderId="67" xfId="0" applyNumberFormat="1" applyFont="1" applyFill="1" applyBorder="1" applyAlignment="1">
      <alignment horizontal="center" vertical="center"/>
    </xf>
    <xf numFmtId="164" fontId="15" fillId="6" borderId="69" xfId="0" applyNumberFormat="1" applyFont="1" applyFill="1" applyBorder="1" applyAlignment="1">
      <alignment horizontal="center" vertical="center"/>
    </xf>
    <xf numFmtId="0" fontId="18" fillId="2" borderId="76" xfId="1" applyFont="1" applyFill="1" applyBorder="1" applyAlignment="1">
      <alignment horizontal="center" vertical="center" wrapText="1"/>
    </xf>
    <xf numFmtId="0" fontId="18" fillId="2" borderId="65" xfId="1" applyFont="1" applyFill="1" applyBorder="1" applyAlignment="1">
      <alignment horizontal="center" vertical="center" wrapText="1"/>
    </xf>
    <xf numFmtId="164" fontId="20" fillId="3" borderId="19" xfId="0" applyNumberFormat="1" applyFont="1" applyFill="1" applyBorder="1" applyAlignment="1">
      <alignment horizontal="center" vertical="center" wrapText="1"/>
    </xf>
    <xf numFmtId="164" fontId="20" fillId="3" borderId="100" xfId="0" applyNumberFormat="1" applyFont="1" applyFill="1" applyBorder="1" applyAlignment="1">
      <alignment horizontal="center" vertical="center" wrapText="1"/>
    </xf>
    <xf numFmtId="164" fontId="20" fillId="3" borderId="103" xfId="0" applyNumberFormat="1" applyFont="1" applyFill="1" applyBorder="1" applyAlignment="1">
      <alignment horizontal="center" vertical="center" wrapText="1"/>
    </xf>
    <xf numFmtId="164" fontId="20" fillId="3" borderId="104" xfId="0" applyNumberFormat="1" applyFont="1" applyFill="1" applyBorder="1" applyAlignment="1">
      <alignment horizontal="center" vertical="center" wrapText="1"/>
    </xf>
    <xf numFmtId="164" fontId="20" fillId="3" borderId="105" xfId="0" applyNumberFormat="1" applyFont="1" applyFill="1" applyBorder="1" applyAlignment="1">
      <alignment horizontal="center" vertical="center" wrapText="1"/>
    </xf>
    <xf numFmtId="164" fontId="20" fillId="3" borderId="91" xfId="0" applyNumberFormat="1" applyFont="1" applyFill="1" applyBorder="1" applyAlignment="1">
      <alignment horizontal="center" vertical="center" wrapText="1"/>
    </xf>
    <xf numFmtId="164" fontId="20" fillId="3" borderId="108" xfId="0" applyNumberFormat="1" applyFont="1" applyFill="1" applyBorder="1" applyAlignment="1">
      <alignment horizontal="center" vertical="center" wrapText="1"/>
    </xf>
    <xf numFmtId="164" fontId="20" fillId="3" borderId="109" xfId="0" applyNumberFormat="1" applyFont="1" applyFill="1" applyBorder="1" applyAlignment="1">
      <alignment horizontal="center" vertical="center" wrapText="1"/>
    </xf>
    <xf numFmtId="164" fontId="20" fillId="3" borderId="110" xfId="0" applyNumberFormat="1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left"/>
    </xf>
    <xf numFmtId="0" fontId="15" fillId="0" borderId="71" xfId="0" applyFont="1" applyBorder="1" applyAlignment="1">
      <alignment horizontal="left"/>
    </xf>
    <xf numFmtId="0" fontId="15" fillId="0" borderId="70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72" xfId="0" applyFont="1" applyBorder="1" applyAlignment="1">
      <alignment horizontal="left"/>
    </xf>
    <xf numFmtId="0" fontId="15" fillId="0" borderId="73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56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15" fillId="0" borderId="60" xfId="0" applyFont="1" applyBorder="1" applyAlignment="1">
      <alignment horizontal="left"/>
    </xf>
    <xf numFmtId="0" fontId="18" fillId="2" borderId="11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15" xfId="1" applyFont="1" applyFill="1" applyBorder="1" applyAlignment="1">
      <alignment horizontal="center" vertical="center" wrapText="1"/>
    </xf>
    <xf numFmtId="0" fontId="18" fillId="2" borderId="77" xfId="1" applyFont="1" applyFill="1" applyBorder="1" applyAlignment="1">
      <alignment horizontal="center" vertical="center" wrapText="1"/>
    </xf>
    <xf numFmtId="0" fontId="18" fillId="2" borderId="62" xfId="1" applyFont="1" applyFill="1" applyBorder="1" applyAlignment="1">
      <alignment horizontal="center" vertical="center" wrapText="1"/>
    </xf>
    <xf numFmtId="0" fontId="18" fillId="2" borderId="94" xfId="1" applyFont="1" applyFill="1" applyBorder="1" applyAlignment="1">
      <alignment horizontal="center" vertical="center" wrapText="1"/>
    </xf>
    <xf numFmtId="0" fontId="18" fillId="2" borderId="80" xfId="1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left" wrapText="1"/>
    </xf>
    <xf numFmtId="0" fontId="10" fillId="0" borderId="5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0" fillId="0" borderId="19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164" fontId="11" fillId="0" borderId="42" xfId="0" applyNumberFormat="1" applyFont="1" applyBorder="1" applyAlignment="1">
      <alignment horizontal="left" vertical="center" wrapText="1"/>
    </xf>
    <xf numFmtId="164" fontId="11" fillId="0" borderId="4" xfId="0" applyNumberFormat="1" applyFont="1" applyBorder="1" applyAlignment="1">
      <alignment horizontal="left" vertical="center" wrapText="1"/>
    </xf>
    <xf numFmtId="164" fontId="11" fillId="0" borderId="43" xfId="0" applyNumberFormat="1" applyFont="1" applyBorder="1" applyAlignment="1">
      <alignment horizontal="left" vertical="center" wrapText="1"/>
    </xf>
    <xf numFmtId="164" fontId="12" fillId="0" borderId="42" xfId="0" applyNumberFormat="1" applyFont="1" applyBorder="1" applyAlignment="1">
      <alignment horizontal="left" vertical="center" wrapText="1"/>
    </xf>
    <xf numFmtId="164" fontId="12" fillId="0" borderId="4" xfId="0" applyNumberFormat="1" applyFont="1" applyBorder="1" applyAlignment="1">
      <alignment horizontal="left" vertical="center" wrapText="1"/>
    </xf>
    <xf numFmtId="164" fontId="12" fillId="0" borderId="43" xfId="0" applyNumberFormat="1" applyFont="1" applyBorder="1" applyAlignment="1">
      <alignment horizontal="left" vertical="center" wrapText="1"/>
    </xf>
    <xf numFmtId="164" fontId="12" fillId="0" borderId="42" xfId="0" quotePrefix="1" applyNumberFormat="1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3" xfId="0" applyFont="1" applyBorder="1" applyAlignment="1">
      <alignment horizontal="center"/>
    </xf>
  </cellXfs>
  <cellStyles count="2">
    <cellStyle name="Hivatkozás" xfId="1" builtinId="8"/>
    <cellStyle name="Normál" xfId="0" builtinId="0"/>
  </cellStyles>
  <dxfs count="2"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9"/>
  <sheetViews>
    <sheetView tabSelected="1" view="pageBreakPreview" topLeftCell="A55" zoomScale="50" zoomScaleNormal="90" zoomScaleSheetLayoutView="50" workbookViewId="0">
      <selection activeCell="F83" sqref="F83"/>
    </sheetView>
  </sheetViews>
  <sheetFormatPr defaultColWidth="9.109375" defaultRowHeight="16.8" x14ac:dyDescent="0.45"/>
  <cols>
    <col min="1" max="2" width="39.33203125" style="2" customWidth="1"/>
    <col min="3" max="7" width="23.88671875" style="2" customWidth="1"/>
    <col min="8" max="9" width="25.44140625" style="2" customWidth="1"/>
    <col min="10" max="19" width="26.5546875" style="2" customWidth="1"/>
    <col min="20" max="24" width="28.44140625" style="2" customWidth="1"/>
    <col min="25" max="25" width="36.109375" style="2" customWidth="1"/>
    <col min="26" max="26" width="42.109375" style="2" customWidth="1"/>
    <col min="27" max="27" width="15.109375" style="2" customWidth="1"/>
    <col min="28" max="28" width="9.109375" style="2" customWidth="1"/>
    <col min="29" max="29" width="112.44140625" style="2" customWidth="1"/>
    <col min="30" max="16384" width="9.109375" style="2"/>
  </cols>
  <sheetData>
    <row r="1" spans="1:29" ht="28.2" x14ac:dyDescent="0.5">
      <c r="A1" s="6"/>
      <c r="B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56" t="s">
        <v>0</v>
      </c>
    </row>
    <row r="2" spans="1:29" ht="21.6" x14ac:dyDescent="0.45">
      <c r="A2" s="240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10"/>
    </row>
    <row r="3" spans="1:29" ht="54" customHeight="1" x14ac:dyDescent="0.45">
      <c r="A3" s="241" t="s">
        <v>93</v>
      </c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10"/>
    </row>
    <row r="4" spans="1:29" ht="17.399999999999999" thickBot="1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C4" s="3"/>
    </row>
    <row r="5" spans="1:29" s="126" customFormat="1" ht="21.6" x14ac:dyDescent="0.55000000000000004">
      <c r="A5" s="23" t="s">
        <v>2</v>
      </c>
      <c r="B5" s="243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5"/>
    </row>
    <row r="6" spans="1:29" s="126" customFormat="1" ht="37.799999999999997" x14ac:dyDescent="0.55000000000000004">
      <c r="A6" s="150" t="s">
        <v>94</v>
      </c>
      <c r="B6" s="237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9"/>
    </row>
    <row r="7" spans="1:29" s="126" customFormat="1" ht="22.2" thickBot="1" x14ac:dyDescent="0.6">
      <c r="A7" s="24" t="s">
        <v>3</v>
      </c>
      <c r="B7" s="234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6"/>
    </row>
    <row r="8" spans="1:29" s="126" customFormat="1" ht="22.2" thickBot="1" x14ac:dyDescent="0.6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9" s="126" customFormat="1" ht="22.2" thickBot="1" x14ac:dyDescent="0.6">
      <c r="A9" s="175" t="s">
        <v>4</v>
      </c>
      <c r="B9" s="175" t="s">
        <v>5</v>
      </c>
      <c r="C9" s="180" t="s">
        <v>81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2"/>
      <c r="Y9" s="246" t="s">
        <v>6</v>
      </c>
      <c r="Z9" s="246" t="s">
        <v>92</v>
      </c>
    </row>
    <row r="10" spans="1:29" s="151" customFormat="1" ht="22.2" thickBot="1" x14ac:dyDescent="0.35">
      <c r="A10" s="176"/>
      <c r="B10" s="176"/>
      <c r="C10" s="192" t="s">
        <v>88</v>
      </c>
      <c r="D10" s="192"/>
      <c r="E10" s="192"/>
      <c r="F10" s="192"/>
      <c r="G10" s="192"/>
      <c r="H10" s="193"/>
      <c r="I10" s="192" t="s">
        <v>89</v>
      </c>
      <c r="J10" s="191" t="s">
        <v>90</v>
      </c>
      <c r="K10" s="192"/>
      <c r="L10" s="192"/>
      <c r="M10" s="192"/>
      <c r="N10" s="192"/>
      <c r="O10" s="192"/>
      <c r="P10" s="192"/>
      <c r="Q10" s="192"/>
      <c r="R10" s="192"/>
      <c r="S10" s="193"/>
      <c r="T10" s="191" t="s">
        <v>91</v>
      </c>
      <c r="U10" s="192"/>
      <c r="V10" s="192"/>
      <c r="W10" s="192"/>
      <c r="X10" s="193"/>
      <c r="Y10" s="247"/>
      <c r="Z10" s="247"/>
    </row>
    <row r="11" spans="1:29" s="151" customFormat="1" ht="22.2" thickBot="1" x14ac:dyDescent="0.35">
      <c r="A11" s="176"/>
      <c r="B11" s="176"/>
      <c r="C11" s="191" t="s">
        <v>78</v>
      </c>
      <c r="D11" s="192"/>
      <c r="E11" s="192"/>
      <c r="F11" s="192"/>
      <c r="G11" s="192"/>
      <c r="H11" s="193"/>
      <c r="I11" s="195"/>
      <c r="J11" s="194"/>
      <c r="K11" s="195"/>
      <c r="L11" s="195"/>
      <c r="M11" s="195"/>
      <c r="N11" s="195"/>
      <c r="O11" s="195"/>
      <c r="P11" s="195"/>
      <c r="Q11" s="195"/>
      <c r="R11" s="195"/>
      <c r="S11" s="196"/>
      <c r="T11" s="194"/>
      <c r="U11" s="195"/>
      <c r="V11" s="195"/>
      <c r="W11" s="195"/>
      <c r="X11" s="196"/>
      <c r="Y11" s="247"/>
      <c r="Z11" s="247"/>
    </row>
    <row r="12" spans="1:29" s="151" customFormat="1" ht="59.25" customHeight="1" x14ac:dyDescent="0.3">
      <c r="A12" s="176"/>
      <c r="B12" s="177"/>
      <c r="C12" s="187" t="s">
        <v>61</v>
      </c>
      <c r="D12" s="189" t="s">
        <v>62</v>
      </c>
      <c r="E12" s="189" t="s">
        <v>79</v>
      </c>
      <c r="F12" s="189" t="s">
        <v>63</v>
      </c>
      <c r="G12" s="183" t="s">
        <v>80</v>
      </c>
      <c r="H12" s="185" t="s">
        <v>11</v>
      </c>
      <c r="I12" s="195"/>
      <c r="J12" s="212" t="s">
        <v>12</v>
      </c>
      <c r="K12" s="213"/>
      <c r="L12" s="214"/>
      <c r="M12" s="213" t="s">
        <v>13</v>
      </c>
      <c r="N12" s="213"/>
      <c r="O12" s="213"/>
      <c r="P12" s="215" t="s">
        <v>14</v>
      </c>
      <c r="Q12" s="216"/>
      <c r="R12" s="251" t="s">
        <v>82</v>
      </c>
      <c r="S12" s="193" t="s">
        <v>11</v>
      </c>
      <c r="T12" s="223" t="s">
        <v>72</v>
      </c>
      <c r="U12" s="210" t="s">
        <v>73</v>
      </c>
      <c r="V12" s="249" t="s">
        <v>74</v>
      </c>
      <c r="W12" s="251" t="s">
        <v>83</v>
      </c>
      <c r="X12" s="246" t="s">
        <v>11</v>
      </c>
      <c r="Y12" s="247"/>
      <c r="Z12" s="247"/>
    </row>
    <row r="13" spans="1:29" s="151" customFormat="1" ht="167.25" customHeight="1" thickBot="1" x14ac:dyDescent="0.35">
      <c r="A13" s="179"/>
      <c r="B13" s="178"/>
      <c r="C13" s="188"/>
      <c r="D13" s="190"/>
      <c r="E13" s="190"/>
      <c r="F13" s="190"/>
      <c r="G13" s="184"/>
      <c r="H13" s="186"/>
      <c r="I13" s="209"/>
      <c r="J13" s="27" t="s">
        <v>64</v>
      </c>
      <c r="K13" s="28" t="s">
        <v>65</v>
      </c>
      <c r="L13" s="29" t="s">
        <v>66</v>
      </c>
      <c r="M13" s="30" t="s">
        <v>67</v>
      </c>
      <c r="N13" s="31" t="s">
        <v>68</v>
      </c>
      <c r="O13" s="32" t="s">
        <v>69</v>
      </c>
      <c r="P13" s="33" t="s">
        <v>70</v>
      </c>
      <c r="Q13" s="34" t="s">
        <v>71</v>
      </c>
      <c r="R13" s="252"/>
      <c r="S13" s="196"/>
      <c r="T13" s="224"/>
      <c r="U13" s="211"/>
      <c r="V13" s="250"/>
      <c r="W13" s="252"/>
      <c r="X13" s="248"/>
      <c r="Y13" s="248"/>
      <c r="Z13" s="248"/>
    </row>
    <row r="14" spans="1:29" s="126" customFormat="1" ht="104.4" x14ac:dyDescent="0.55000000000000004">
      <c r="A14" s="35" t="s">
        <v>77</v>
      </c>
      <c r="B14" s="35"/>
      <c r="C14" s="36"/>
      <c r="D14" s="37"/>
      <c r="E14" s="37"/>
      <c r="F14" s="37"/>
      <c r="G14" s="38"/>
      <c r="H14" s="39">
        <f>SUM(C14:G14)</f>
        <v>0</v>
      </c>
      <c r="I14" s="40"/>
      <c r="J14" s="225"/>
      <c r="K14" s="171"/>
      <c r="L14" s="168"/>
      <c r="M14" s="225"/>
      <c r="N14" s="171"/>
      <c r="O14" s="226"/>
      <c r="P14" s="227"/>
      <c r="Q14" s="228"/>
      <c r="R14" s="163"/>
      <c r="S14" s="163"/>
      <c r="T14" s="171"/>
      <c r="U14" s="171"/>
      <c r="V14" s="171"/>
      <c r="W14" s="163"/>
      <c r="X14" s="168"/>
      <c r="Y14" s="41">
        <f>H14+I14</f>
        <v>0</v>
      </c>
      <c r="Z14" s="42" t="s">
        <v>15</v>
      </c>
      <c r="AC14" s="152"/>
    </row>
    <row r="15" spans="1:29" s="126" customFormat="1" ht="21.6" x14ac:dyDescent="0.55000000000000004">
      <c r="A15" s="43" t="s">
        <v>16</v>
      </c>
      <c r="B15" s="43"/>
      <c r="C15" s="44"/>
      <c r="D15" s="45"/>
      <c r="E15" s="45"/>
      <c r="F15" s="45"/>
      <c r="G15" s="46"/>
      <c r="H15" s="47">
        <f>SUM(C15:G15)</f>
        <v>0</v>
      </c>
      <c r="I15" s="48"/>
      <c r="J15" s="202"/>
      <c r="K15" s="172"/>
      <c r="L15" s="169"/>
      <c r="M15" s="202"/>
      <c r="N15" s="172"/>
      <c r="O15" s="203"/>
      <c r="P15" s="229"/>
      <c r="Q15" s="203"/>
      <c r="R15" s="164"/>
      <c r="S15" s="164"/>
      <c r="T15" s="172"/>
      <c r="U15" s="172"/>
      <c r="V15" s="172"/>
      <c r="W15" s="164"/>
      <c r="X15" s="169"/>
      <c r="Y15" s="49">
        <f>H15+I15</f>
        <v>0</v>
      </c>
      <c r="Z15" s="50"/>
      <c r="AC15" s="152"/>
    </row>
    <row r="16" spans="1:29" s="126" customFormat="1" ht="21.6" x14ac:dyDescent="0.55000000000000004">
      <c r="A16" s="43" t="s">
        <v>17</v>
      </c>
      <c r="B16" s="43"/>
      <c r="C16" s="44"/>
      <c r="D16" s="45"/>
      <c r="E16" s="45"/>
      <c r="F16" s="45"/>
      <c r="G16" s="46"/>
      <c r="H16" s="47">
        <f t="shared" ref="H16" si="0">SUM(C16:G16)</f>
        <v>0</v>
      </c>
      <c r="I16" s="48"/>
      <c r="J16" s="202"/>
      <c r="K16" s="172"/>
      <c r="L16" s="169"/>
      <c r="M16" s="202"/>
      <c r="N16" s="172"/>
      <c r="O16" s="203"/>
      <c r="P16" s="229"/>
      <c r="Q16" s="203"/>
      <c r="R16" s="164"/>
      <c r="S16" s="164"/>
      <c r="T16" s="172"/>
      <c r="U16" s="172"/>
      <c r="V16" s="172"/>
      <c r="W16" s="164"/>
      <c r="X16" s="169"/>
      <c r="Y16" s="49">
        <f t="shared" ref="Y16:Y33" si="1">H16+I16</f>
        <v>0</v>
      </c>
      <c r="Z16" s="50"/>
      <c r="AC16" s="152"/>
    </row>
    <row r="17" spans="1:29" s="126" customFormat="1" ht="21.6" x14ac:dyDescent="0.55000000000000004">
      <c r="A17" s="43" t="s">
        <v>18</v>
      </c>
      <c r="B17" s="43"/>
      <c r="C17" s="44"/>
      <c r="D17" s="45"/>
      <c r="E17" s="45"/>
      <c r="F17" s="45"/>
      <c r="G17" s="46"/>
      <c r="H17" s="47">
        <f t="shared" ref="H17:H23" si="2">SUM(C17:G17)</f>
        <v>0</v>
      </c>
      <c r="I17" s="48"/>
      <c r="J17" s="202"/>
      <c r="K17" s="172"/>
      <c r="L17" s="169"/>
      <c r="M17" s="202"/>
      <c r="N17" s="172"/>
      <c r="O17" s="203"/>
      <c r="P17" s="229"/>
      <c r="Q17" s="203"/>
      <c r="R17" s="164"/>
      <c r="S17" s="164"/>
      <c r="T17" s="172"/>
      <c r="U17" s="172"/>
      <c r="V17" s="172"/>
      <c r="W17" s="164"/>
      <c r="X17" s="169"/>
      <c r="Y17" s="49">
        <f t="shared" si="1"/>
        <v>0</v>
      </c>
      <c r="Z17" s="50"/>
      <c r="AC17" s="152"/>
    </row>
    <row r="18" spans="1:29" s="126" customFormat="1" ht="21.6" x14ac:dyDescent="0.55000000000000004">
      <c r="A18" s="43" t="s">
        <v>19</v>
      </c>
      <c r="B18" s="43"/>
      <c r="C18" s="44"/>
      <c r="D18" s="45"/>
      <c r="E18" s="45"/>
      <c r="F18" s="45"/>
      <c r="G18" s="46"/>
      <c r="H18" s="47">
        <f t="shared" si="2"/>
        <v>0</v>
      </c>
      <c r="I18" s="48"/>
      <c r="J18" s="202"/>
      <c r="K18" s="172"/>
      <c r="L18" s="169"/>
      <c r="M18" s="202"/>
      <c r="N18" s="172"/>
      <c r="O18" s="203"/>
      <c r="P18" s="229"/>
      <c r="Q18" s="203"/>
      <c r="R18" s="164"/>
      <c r="S18" s="164"/>
      <c r="T18" s="172"/>
      <c r="U18" s="172"/>
      <c r="V18" s="172"/>
      <c r="W18" s="164"/>
      <c r="X18" s="169"/>
      <c r="Y18" s="49">
        <f t="shared" si="1"/>
        <v>0</v>
      </c>
      <c r="Z18" s="50"/>
      <c r="AC18" s="152"/>
    </row>
    <row r="19" spans="1:29" s="126" customFormat="1" ht="21.6" x14ac:dyDescent="0.55000000000000004">
      <c r="A19" s="43" t="s">
        <v>20</v>
      </c>
      <c r="B19" s="43"/>
      <c r="C19" s="44"/>
      <c r="D19" s="45"/>
      <c r="E19" s="45"/>
      <c r="F19" s="45"/>
      <c r="G19" s="46"/>
      <c r="H19" s="47">
        <f t="shared" si="2"/>
        <v>0</v>
      </c>
      <c r="I19" s="48"/>
      <c r="J19" s="202"/>
      <c r="K19" s="172"/>
      <c r="L19" s="169"/>
      <c r="M19" s="202"/>
      <c r="N19" s="172"/>
      <c r="O19" s="203"/>
      <c r="P19" s="229"/>
      <c r="Q19" s="203"/>
      <c r="R19" s="164"/>
      <c r="S19" s="164"/>
      <c r="T19" s="172"/>
      <c r="U19" s="172"/>
      <c r="V19" s="172"/>
      <c r="W19" s="164"/>
      <c r="X19" s="169"/>
      <c r="Y19" s="49">
        <f t="shared" si="1"/>
        <v>0</v>
      </c>
      <c r="Z19" s="50"/>
      <c r="AC19" s="152"/>
    </row>
    <row r="20" spans="1:29" s="126" customFormat="1" ht="21.6" x14ac:dyDescent="0.55000000000000004">
      <c r="A20" s="43" t="s">
        <v>21</v>
      </c>
      <c r="B20" s="43"/>
      <c r="C20" s="44"/>
      <c r="D20" s="45"/>
      <c r="E20" s="45"/>
      <c r="F20" s="45"/>
      <c r="G20" s="46"/>
      <c r="H20" s="47">
        <f t="shared" si="2"/>
        <v>0</v>
      </c>
      <c r="I20" s="48"/>
      <c r="J20" s="202"/>
      <c r="K20" s="172"/>
      <c r="L20" s="169"/>
      <c r="M20" s="202"/>
      <c r="N20" s="172"/>
      <c r="O20" s="203"/>
      <c r="P20" s="229"/>
      <c r="Q20" s="203"/>
      <c r="R20" s="164"/>
      <c r="S20" s="164"/>
      <c r="T20" s="172"/>
      <c r="U20" s="172"/>
      <c r="V20" s="172"/>
      <c r="W20" s="164"/>
      <c r="X20" s="169"/>
      <c r="Y20" s="49">
        <f t="shared" si="1"/>
        <v>0</v>
      </c>
      <c r="Z20" s="50"/>
      <c r="AC20" s="152"/>
    </row>
    <row r="21" spans="1:29" s="126" customFormat="1" ht="21.6" x14ac:dyDescent="0.55000000000000004">
      <c r="A21" s="43" t="s">
        <v>22</v>
      </c>
      <c r="B21" s="43"/>
      <c r="C21" s="44"/>
      <c r="D21" s="45"/>
      <c r="E21" s="45"/>
      <c r="F21" s="45"/>
      <c r="G21" s="46"/>
      <c r="H21" s="47">
        <f t="shared" si="2"/>
        <v>0</v>
      </c>
      <c r="I21" s="48"/>
      <c r="J21" s="202"/>
      <c r="K21" s="172"/>
      <c r="L21" s="169"/>
      <c r="M21" s="202"/>
      <c r="N21" s="172"/>
      <c r="O21" s="203"/>
      <c r="P21" s="229"/>
      <c r="Q21" s="203"/>
      <c r="R21" s="164"/>
      <c r="S21" s="164"/>
      <c r="T21" s="172"/>
      <c r="U21" s="172"/>
      <c r="V21" s="172"/>
      <c r="W21" s="164"/>
      <c r="X21" s="169"/>
      <c r="Y21" s="49">
        <f t="shared" si="1"/>
        <v>0</v>
      </c>
      <c r="Z21" s="50"/>
      <c r="AC21" s="152"/>
    </row>
    <row r="22" spans="1:29" s="126" customFormat="1" ht="21.6" x14ac:dyDescent="0.55000000000000004">
      <c r="A22" s="43" t="s">
        <v>23</v>
      </c>
      <c r="B22" s="43"/>
      <c r="C22" s="44"/>
      <c r="D22" s="45"/>
      <c r="E22" s="45"/>
      <c r="F22" s="45"/>
      <c r="G22" s="46"/>
      <c r="H22" s="47">
        <f t="shared" si="2"/>
        <v>0</v>
      </c>
      <c r="I22" s="48"/>
      <c r="J22" s="202"/>
      <c r="K22" s="172"/>
      <c r="L22" s="169"/>
      <c r="M22" s="202"/>
      <c r="N22" s="172"/>
      <c r="O22" s="203"/>
      <c r="P22" s="229"/>
      <c r="Q22" s="203"/>
      <c r="R22" s="164"/>
      <c r="S22" s="164"/>
      <c r="T22" s="172"/>
      <c r="U22" s="172"/>
      <c r="V22" s="172"/>
      <c r="W22" s="164"/>
      <c r="X22" s="169"/>
      <c r="Y22" s="49">
        <f t="shared" si="1"/>
        <v>0</v>
      </c>
      <c r="Z22" s="50"/>
      <c r="AC22" s="152"/>
    </row>
    <row r="23" spans="1:29" s="126" customFormat="1" ht="21.6" x14ac:dyDescent="0.55000000000000004">
      <c r="A23" s="43" t="s">
        <v>24</v>
      </c>
      <c r="B23" s="43"/>
      <c r="C23" s="44"/>
      <c r="D23" s="45"/>
      <c r="E23" s="45"/>
      <c r="F23" s="45"/>
      <c r="G23" s="46"/>
      <c r="H23" s="47">
        <f t="shared" si="2"/>
        <v>0</v>
      </c>
      <c r="I23" s="48"/>
      <c r="J23" s="204"/>
      <c r="K23" s="205"/>
      <c r="L23" s="170"/>
      <c r="M23" s="204"/>
      <c r="N23" s="205"/>
      <c r="O23" s="206"/>
      <c r="P23" s="230"/>
      <c r="Q23" s="206"/>
      <c r="R23" s="165"/>
      <c r="S23" s="165"/>
      <c r="T23" s="172"/>
      <c r="U23" s="172"/>
      <c r="V23" s="172"/>
      <c r="W23" s="165"/>
      <c r="X23" s="170"/>
      <c r="Y23" s="49">
        <f t="shared" si="1"/>
        <v>0</v>
      </c>
      <c r="Z23" s="50"/>
      <c r="AC23" s="152"/>
    </row>
    <row r="24" spans="1:29" s="126" customFormat="1" ht="21.6" x14ac:dyDescent="0.55000000000000004">
      <c r="A24" s="43"/>
      <c r="B24" s="43"/>
      <c r="C24" s="44"/>
      <c r="D24" s="45"/>
      <c r="E24" s="45"/>
      <c r="F24" s="45"/>
      <c r="G24" s="46"/>
      <c r="H24" s="39">
        <f t="shared" ref="H24:H33" si="3">+G24+C24</f>
        <v>0</v>
      </c>
      <c r="I24" s="48"/>
      <c r="J24" s="51"/>
      <c r="K24" s="52"/>
      <c r="L24" s="53"/>
      <c r="M24" s="52"/>
      <c r="N24" s="54"/>
      <c r="O24" s="55"/>
      <c r="P24" s="56"/>
      <c r="Q24" s="57"/>
      <c r="R24" s="58"/>
      <c r="S24" s="58"/>
      <c r="T24" s="59"/>
      <c r="U24" s="60"/>
      <c r="V24" s="61"/>
      <c r="W24" s="58"/>
      <c r="X24" s="53"/>
      <c r="Y24" s="49">
        <f t="shared" si="1"/>
        <v>0</v>
      </c>
      <c r="Z24" s="50"/>
      <c r="AC24" s="152"/>
    </row>
    <row r="25" spans="1:29" s="126" customFormat="1" ht="21.6" x14ac:dyDescent="0.55000000000000004">
      <c r="A25" s="43"/>
      <c r="B25" s="43"/>
      <c r="C25" s="44"/>
      <c r="D25" s="45"/>
      <c r="E25" s="45"/>
      <c r="F25" s="45"/>
      <c r="G25" s="46"/>
      <c r="H25" s="39">
        <f t="shared" si="3"/>
        <v>0</v>
      </c>
      <c r="I25" s="48"/>
      <c r="J25" s="51"/>
      <c r="K25" s="52"/>
      <c r="L25" s="53"/>
      <c r="M25" s="52"/>
      <c r="N25" s="54"/>
      <c r="O25" s="55"/>
      <c r="P25" s="56"/>
      <c r="Q25" s="57"/>
      <c r="R25" s="58"/>
      <c r="S25" s="58"/>
      <c r="T25" s="59"/>
      <c r="U25" s="60"/>
      <c r="V25" s="61"/>
      <c r="W25" s="58"/>
      <c r="X25" s="53"/>
      <c r="Y25" s="49">
        <f t="shared" si="1"/>
        <v>0</v>
      </c>
      <c r="Z25" s="50"/>
      <c r="AC25" s="152"/>
    </row>
    <row r="26" spans="1:29" s="126" customFormat="1" ht="21.6" x14ac:dyDescent="0.55000000000000004">
      <c r="A26" s="43"/>
      <c r="B26" s="43"/>
      <c r="C26" s="44"/>
      <c r="D26" s="45"/>
      <c r="E26" s="45"/>
      <c r="F26" s="45"/>
      <c r="G26" s="46"/>
      <c r="H26" s="39">
        <f t="shared" si="3"/>
        <v>0</v>
      </c>
      <c r="I26" s="48"/>
      <c r="J26" s="51"/>
      <c r="K26" s="52"/>
      <c r="L26" s="53"/>
      <c r="M26" s="52"/>
      <c r="N26" s="54"/>
      <c r="O26" s="55"/>
      <c r="P26" s="56"/>
      <c r="Q26" s="57"/>
      <c r="R26" s="58"/>
      <c r="S26" s="58"/>
      <c r="T26" s="59"/>
      <c r="U26" s="60"/>
      <c r="V26" s="61"/>
      <c r="W26" s="58"/>
      <c r="X26" s="53"/>
      <c r="Y26" s="49">
        <f t="shared" si="1"/>
        <v>0</v>
      </c>
      <c r="Z26" s="50"/>
      <c r="AC26" s="152"/>
    </row>
    <row r="27" spans="1:29" s="126" customFormat="1" ht="21.6" x14ac:dyDescent="0.55000000000000004">
      <c r="A27" s="43"/>
      <c r="B27" s="43"/>
      <c r="C27" s="44"/>
      <c r="D27" s="45"/>
      <c r="E27" s="45"/>
      <c r="F27" s="45"/>
      <c r="G27" s="46"/>
      <c r="H27" s="39">
        <f t="shared" si="3"/>
        <v>0</v>
      </c>
      <c r="I27" s="48"/>
      <c r="J27" s="51"/>
      <c r="K27" s="52"/>
      <c r="L27" s="53"/>
      <c r="M27" s="52"/>
      <c r="N27" s="54"/>
      <c r="O27" s="55"/>
      <c r="P27" s="56"/>
      <c r="Q27" s="57"/>
      <c r="R27" s="58"/>
      <c r="S27" s="58"/>
      <c r="T27" s="59"/>
      <c r="U27" s="60"/>
      <c r="V27" s="61"/>
      <c r="W27" s="58"/>
      <c r="X27" s="53"/>
      <c r="Y27" s="49">
        <f t="shared" si="1"/>
        <v>0</v>
      </c>
      <c r="Z27" s="50"/>
      <c r="AC27" s="152"/>
    </row>
    <row r="28" spans="1:29" s="126" customFormat="1" ht="21.6" x14ac:dyDescent="0.55000000000000004">
      <c r="A28" s="43"/>
      <c r="B28" s="43"/>
      <c r="C28" s="44"/>
      <c r="D28" s="45"/>
      <c r="E28" s="45"/>
      <c r="F28" s="45"/>
      <c r="G28" s="46"/>
      <c r="H28" s="39">
        <f t="shared" si="3"/>
        <v>0</v>
      </c>
      <c r="I28" s="48"/>
      <c r="J28" s="51"/>
      <c r="K28" s="52"/>
      <c r="L28" s="53"/>
      <c r="M28" s="52"/>
      <c r="N28" s="54"/>
      <c r="O28" s="55"/>
      <c r="P28" s="56"/>
      <c r="Q28" s="57"/>
      <c r="R28" s="58"/>
      <c r="S28" s="58"/>
      <c r="T28" s="59"/>
      <c r="U28" s="60"/>
      <c r="V28" s="61"/>
      <c r="W28" s="58"/>
      <c r="X28" s="53"/>
      <c r="Y28" s="49">
        <f t="shared" si="1"/>
        <v>0</v>
      </c>
      <c r="Z28" s="50"/>
      <c r="AC28" s="152"/>
    </row>
    <row r="29" spans="1:29" s="126" customFormat="1" ht="21.6" x14ac:dyDescent="0.55000000000000004">
      <c r="A29" s="43"/>
      <c r="B29" s="43"/>
      <c r="C29" s="44"/>
      <c r="D29" s="45"/>
      <c r="E29" s="45"/>
      <c r="F29" s="45"/>
      <c r="G29" s="46"/>
      <c r="H29" s="39">
        <f t="shared" si="3"/>
        <v>0</v>
      </c>
      <c r="I29" s="48"/>
      <c r="J29" s="51"/>
      <c r="K29" s="52"/>
      <c r="L29" s="53"/>
      <c r="M29" s="52"/>
      <c r="N29" s="54"/>
      <c r="O29" s="55"/>
      <c r="P29" s="56"/>
      <c r="Q29" s="57"/>
      <c r="R29" s="58"/>
      <c r="S29" s="58"/>
      <c r="T29" s="59"/>
      <c r="U29" s="60"/>
      <c r="V29" s="61"/>
      <c r="W29" s="58"/>
      <c r="X29" s="53"/>
      <c r="Y29" s="49">
        <f t="shared" si="1"/>
        <v>0</v>
      </c>
      <c r="Z29" s="50"/>
      <c r="AC29" s="152"/>
    </row>
    <row r="30" spans="1:29" s="126" customFormat="1" ht="21.6" x14ac:dyDescent="0.55000000000000004">
      <c r="A30" s="43"/>
      <c r="B30" s="43"/>
      <c r="C30" s="44"/>
      <c r="D30" s="45"/>
      <c r="E30" s="45"/>
      <c r="F30" s="45"/>
      <c r="G30" s="46"/>
      <c r="H30" s="39">
        <f t="shared" si="3"/>
        <v>0</v>
      </c>
      <c r="I30" s="48"/>
      <c r="J30" s="51"/>
      <c r="K30" s="52"/>
      <c r="L30" s="53"/>
      <c r="M30" s="52"/>
      <c r="N30" s="54"/>
      <c r="O30" s="55"/>
      <c r="P30" s="56"/>
      <c r="Q30" s="57"/>
      <c r="R30" s="58"/>
      <c r="S30" s="58"/>
      <c r="T30" s="59"/>
      <c r="U30" s="60"/>
      <c r="V30" s="61"/>
      <c r="W30" s="58"/>
      <c r="X30" s="53"/>
      <c r="Y30" s="49">
        <f t="shared" si="1"/>
        <v>0</v>
      </c>
      <c r="Z30" s="50"/>
      <c r="AC30" s="152"/>
    </row>
    <row r="31" spans="1:29" s="126" customFormat="1" ht="21.6" x14ac:dyDescent="0.55000000000000004">
      <c r="A31" s="43"/>
      <c r="B31" s="43"/>
      <c r="C31" s="44"/>
      <c r="D31" s="45"/>
      <c r="E31" s="45"/>
      <c r="F31" s="45"/>
      <c r="G31" s="46"/>
      <c r="H31" s="39">
        <f t="shared" si="3"/>
        <v>0</v>
      </c>
      <c r="I31" s="48"/>
      <c r="J31" s="51"/>
      <c r="K31" s="52"/>
      <c r="L31" s="53"/>
      <c r="M31" s="52"/>
      <c r="N31" s="54"/>
      <c r="O31" s="55"/>
      <c r="P31" s="56"/>
      <c r="Q31" s="57"/>
      <c r="R31" s="58"/>
      <c r="S31" s="58"/>
      <c r="T31" s="59"/>
      <c r="U31" s="60"/>
      <c r="V31" s="61"/>
      <c r="W31" s="58"/>
      <c r="X31" s="53"/>
      <c r="Y31" s="49">
        <f t="shared" si="1"/>
        <v>0</v>
      </c>
      <c r="Z31" s="50"/>
      <c r="AC31" s="152"/>
    </row>
    <row r="32" spans="1:29" s="126" customFormat="1" ht="21.6" x14ac:dyDescent="0.55000000000000004">
      <c r="A32" s="43"/>
      <c r="B32" s="43"/>
      <c r="C32" s="44"/>
      <c r="D32" s="45"/>
      <c r="E32" s="45"/>
      <c r="F32" s="45"/>
      <c r="G32" s="46"/>
      <c r="H32" s="39">
        <f t="shared" si="3"/>
        <v>0</v>
      </c>
      <c r="I32" s="48"/>
      <c r="J32" s="51"/>
      <c r="K32" s="52"/>
      <c r="L32" s="53"/>
      <c r="M32" s="52"/>
      <c r="N32" s="54"/>
      <c r="O32" s="55"/>
      <c r="P32" s="56"/>
      <c r="Q32" s="57"/>
      <c r="R32" s="58"/>
      <c r="S32" s="58"/>
      <c r="T32" s="59"/>
      <c r="U32" s="60"/>
      <c r="V32" s="61"/>
      <c r="W32" s="58"/>
      <c r="X32" s="53"/>
      <c r="Y32" s="49">
        <f t="shared" si="1"/>
        <v>0</v>
      </c>
      <c r="Z32" s="50"/>
      <c r="AC32" s="152"/>
    </row>
    <row r="33" spans="1:29" s="126" customFormat="1" ht="21.6" x14ac:dyDescent="0.55000000000000004">
      <c r="A33" s="43"/>
      <c r="B33" s="43"/>
      <c r="C33" s="44"/>
      <c r="D33" s="45"/>
      <c r="E33" s="45"/>
      <c r="F33" s="45"/>
      <c r="G33" s="46"/>
      <c r="H33" s="39">
        <f t="shared" si="3"/>
        <v>0</v>
      </c>
      <c r="I33" s="48"/>
      <c r="J33" s="51"/>
      <c r="K33" s="52"/>
      <c r="L33" s="53"/>
      <c r="M33" s="52"/>
      <c r="N33" s="54"/>
      <c r="O33" s="55"/>
      <c r="P33" s="56"/>
      <c r="Q33" s="57"/>
      <c r="R33" s="58"/>
      <c r="S33" s="58"/>
      <c r="T33" s="62"/>
      <c r="U33" s="63"/>
      <c r="V33" s="64"/>
      <c r="W33" s="58"/>
      <c r="X33" s="53"/>
      <c r="Y33" s="49">
        <f t="shared" si="1"/>
        <v>0</v>
      </c>
      <c r="Z33" s="50"/>
      <c r="AC33" s="152"/>
    </row>
    <row r="34" spans="1:29" s="126" customFormat="1" ht="34.799999999999997" x14ac:dyDescent="0.55000000000000004">
      <c r="A34" s="65" t="s">
        <v>25</v>
      </c>
      <c r="B34" s="66"/>
      <c r="C34" s="197"/>
      <c r="D34" s="198"/>
      <c r="E34" s="198"/>
      <c r="F34" s="198"/>
      <c r="G34" s="159"/>
      <c r="H34" s="67"/>
      <c r="I34" s="68"/>
      <c r="J34" s="69"/>
      <c r="K34" s="70"/>
      <c r="L34" s="71"/>
      <c r="M34" s="197"/>
      <c r="N34" s="198"/>
      <c r="O34" s="159"/>
      <c r="P34" s="158"/>
      <c r="Q34" s="159"/>
      <c r="R34" s="67"/>
      <c r="S34" s="67"/>
      <c r="T34" s="160"/>
      <c r="U34" s="161"/>
      <c r="V34" s="162"/>
      <c r="W34" s="67"/>
      <c r="X34" s="71"/>
      <c r="Y34" s="68"/>
      <c r="Z34" s="72"/>
      <c r="AC34" s="152"/>
    </row>
    <row r="35" spans="1:29" s="126" customFormat="1" ht="52.2" x14ac:dyDescent="0.55000000000000004">
      <c r="A35" s="73" t="s">
        <v>26</v>
      </c>
      <c r="B35" s="73"/>
      <c r="C35" s="199"/>
      <c r="D35" s="200"/>
      <c r="E35" s="200"/>
      <c r="F35" s="200"/>
      <c r="G35" s="201"/>
      <c r="H35" s="207"/>
      <c r="I35" s="231"/>
      <c r="J35" s="44"/>
      <c r="K35" s="74"/>
      <c r="L35" s="75"/>
      <c r="M35" s="74"/>
      <c r="N35" s="45"/>
      <c r="O35" s="46"/>
      <c r="P35" s="76"/>
      <c r="Q35" s="77"/>
      <c r="R35" s="78"/>
      <c r="S35" s="47">
        <f>SUM(J35:R35)</f>
        <v>0</v>
      </c>
      <c r="T35" s="40"/>
      <c r="U35" s="79"/>
      <c r="V35" s="80"/>
      <c r="W35" s="78"/>
      <c r="X35" s="81">
        <f>SUM(T35:W35)</f>
        <v>0</v>
      </c>
      <c r="Y35" s="49">
        <f>+S35+X35</f>
        <v>0</v>
      </c>
      <c r="Z35" s="50" t="s">
        <v>27</v>
      </c>
      <c r="AC35" s="152"/>
    </row>
    <row r="36" spans="1:29" s="126" customFormat="1" ht="21.6" x14ac:dyDescent="0.55000000000000004">
      <c r="A36" s="43" t="s">
        <v>28</v>
      </c>
      <c r="B36" s="43"/>
      <c r="C36" s="202"/>
      <c r="D36" s="172"/>
      <c r="E36" s="172"/>
      <c r="F36" s="172"/>
      <c r="G36" s="203"/>
      <c r="H36" s="164"/>
      <c r="I36" s="232"/>
      <c r="J36" s="44"/>
      <c r="K36" s="74"/>
      <c r="L36" s="75"/>
      <c r="M36" s="74"/>
      <c r="N36" s="45"/>
      <c r="O36" s="46"/>
      <c r="P36" s="76"/>
      <c r="Q36" s="77"/>
      <c r="R36" s="78"/>
      <c r="S36" s="47">
        <f>SUM(J36:R36)</f>
        <v>0</v>
      </c>
      <c r="T36" s="48"/>
      <c r="U36" s="82"/>
      <c r="V36" s="83"/>
      <c r="W36" s="78"/>
      <c r="X36" s="81">
        <f>SUM(T36:W36)</f>
        <v>0</v>
      </c>
      <c r="Y36" s="49">
        <f>+S36+X36</f>
        <v>0</v>
      </c>
      <c r="Z36" s="50"/>
      <c r="AC36" s="152"/>
    </row>
    <row r="37" spans="1:29" s="126" customFormat="1" ht="21.6" x14ac:dyDescent="0.55000000000000004">
      <c r="A37" s="43" t="s">
        <v>29</v>
      </c>
      <c r="B37" s="43"/>
      <c r="C37" s="202"/>
      <c r="D37" s="172"/>
      <c r="E37" s="172"/>
      <c r="F37" s="172"/>
      <c r="G37" s="203"/>
      <c r="H37" s="164"/>
      <c r="I37" s="232"/>
      <c r="J37" s="44"/>
      <c r="K37" s="74"/>
      <c r="L37" s="75"/>
      <c r="M37" s="74"/>
      <c r="N37" s="45"/>
      <c r="O37" s="46"/>
      <c r="P37" s="76"/>
      <c r="Q37" s="77"/>
      <c r="R37" s="78"/>
      <c r="S37" s="47">
        <f>SUM(J37:R37)</f>
        <v>0</v>
      </c>
      <c r="T37" s="48"/>
      <c r="U37" s="82"/>
      <c r="V37" s="83"/>
      <c r="W37" s="78"/>
      <c r="X37" s="81">
        <f t="shared" ref="X37:X60" si="4">SUM(T37:W37)</f>
        <v>0</v>
      </c>
      <c r="Y37" s="49">
        <f t="shared" ref="Y37:Y59" si="5">+S37+X37</f>
        <v>0</v>
      </c>
      <c r="Z37" s="50"/>
      <c r="AC37" s="152"/>
    </row>
    <row r="38" spans="1:29" s="126" customFormat="1" ht="21.6" x14ac:dyDescent="0.55000000000000004">
      <c r="A38" s="43" t="s">
        <v>30</v>
      </c>
      <c r="B38" s="43"/>
      <c r="C38" s="202"/>
      <c r="D38" s="172"/>
      <c r="E38" s="172"/>
      <c r="F38" s="172"/>
      <c r="G38" s="203"/>
      <c r="H38" s="164"/>
      <c r="I38" s="232"/>
      <c r="J38" s="44"/>
      <c r="K38" s="74"/>
      <c r="L38" s="75"/>
      <c r="M38" s="74"/>
      <c r="N38" s="45"/>
      <c r="O38" s="46"/>
      <c r="P38" s="76"/>
      <c r="Q38" s="77"/>
      <c r="R38" s="78"/>
      <c r="S38" s="47">
        <f>SUM(J38:R38)</f>
        <v>0</v>
      </c>
      <c r="T38" s="48"/>
      <c r="U38" s="82"/>
      <c r="V38" s="83"/>
      <c r="W38" s="78"/>
      <c r="X38" s="81">
        <f t="shared" si="4"/>
        <v>0</v>
      </c>
      <c r="Y38" s="49">
        <f t="shared" si="5"/>
        <v>0</v>
      </c>
      <c r="Z38" s="50"/>
      <c r="AC38" s="152"/>
    </row>
    <row r="39" spans="1:29" s="126" customFormat="1" ht="21.6" x14ac:dyDescent="0.55000000000000004">
      <c r="A39" s="43" t="s">
        <v>31</v>
      </c>
      <c r="B39" s="43"/>
      <c r="C39" s="202"/>
      <c r="D39" s="172"/>
      <c r="E39" s="172"/>
      <c r="F39" s="172"/>
      <c r="G39" s="203"/>
      <c r="H39" s="164"/>
      <c r="I39" s="232"/>
      <c r="J39" s="44"/>
      <c r="K39" s="74"/>
      <c r="L39" s="75"/>
      <c r="M39" s="74"/>
      <c r="N39" s="45"/>
      <c r="O39" s="46"/>
      <c r="P39" s="76"/>
      <c r="Q39" s="77"/>
      <c r="R39" s="78"/>
      <c r="S39" s="47">
        <f t="shared" ref="S39:S60" si="6">SUM(J39:R39)</f>
        <v>0</v>
      </c>
      <c r="T39" s="48"/>
      <c r="U39" s="82"/>
      <c r="V39" s="83"/>
      <c r="W39" s="78"/>
      <c r="X39" s="81">
        <f t="shared" si="4"/>
        <v>0</v>
      </c>
      <c r="Y39" s="49">
        <f t="shared" si="5"/>
        <v>0</v>
      </c>
      <c r="Z39" s="50"/>
      <c r="AC39" s="152"/>
    </row>
    <row r="40" spans="1:29" s="126" customFormat="1" ht="21.6" x14ac:dyDescent="0.55000000000000004">
      <c r="A40" s="43" t="s">
        <v>32</v>
      </c>
      <c r="B40" s="43"/>
      <c r="C40" s="202"/>
      <c r="D40" s="172"/>
      <c r="E40" s="172"/>
      <c r="F40" s="172"/>
      <c r="G40" s="203"/>
      <c r="H40" s="164"/>
      <c r="I40" s="232"/>
      <c r="J40" s="44"/>
      <c r="K40" s="74"/>
      <c r="L40" s="75"/>
      <c r="M40" s="74"/>
      <c r="N40" s="45"/>
      <c r="O40" s="46"/>
      <c r="P40" s="76"/>
      <c r="Q40" s="77"/>
      <c r="R40" s="78"/>
      <c r="S40" s="47">
        <f>SUM(J40:R40)</f>
        <v>0</v>
      </c>
      <c r="T40" s="48"/>
      <c r="U40" s="82"/>
      <c r="V40" s="83"/>
      <c r="W40" s="78"/>
      <c r="X40" s="81">
        <f t="shared" si="4"/>
        <v>0</v>
      </c>
      <c r="Y40" s="49">
        <f t="shared" si="5"/>
        <v>0</v>
      </c>
      <c r="Z40" s="50"/>
      <c r="AC40" s="152"/>
    </row>
    <row r="41" spans="1:29" s="126" customFormat="1" ht="21.6" x14ac:dyDescent="0.55000000000000004">
      <c r="A41" s="43" t="s">
        <v>33</v>
      </c>
      <c r="B41" s="43"/>
      <c r="C41" s="202"/>
      <c r="D41" s="172"/>
      <c r="E41" s="172"/>
      <c r="F41" s="172"/>
      <c r="G41" s="203"/>
      <c r="H41" s="164"/>
      <c r="I41" s="232"/>
      <c r="J41" s="44"/>
      <c r="K41" s="74"/>
      <c r="L41" s="75"/>
      <c r="M41" s="74"/>
      <c r="N41" s="45"/>
      <c r="O41" s="46"/>
      <c r="P41" s="76"/>
      <c r="Q41" s="77"/>
      <c r="R41" s="78"/>
      <c r="S41" s="47">
        <f t="shared" si="6"/>
        <v>0</v>
      </c>
      <c r="T41" s="48"/>
      <c r="U41" s="82"/>
      <c r="V41" s="83"/>
      <c r="W41" s="78"/>
      <c r="X41" s="81">
        <f t="shared" si="4"/>
        <v>0</v>
      </c>
      <c r="Y41" s="49">
        <f t="shared" si="5"/>
        <v>0</v>
      </c>
      <c r="Z41" s="50"/>
      <c r="AC41" s="152"/>
    </row>
    <row r="42" spans="1:29" s="126" customFormat="1" ht="21.6" x14ac:dyDescent="0.55000000000000004">
      <c r="A42" s="43" t="s">
        <v>34</v>
      </c>
      <c r="B42" s="43"/>
      <c r="C42" s="202"/>
      <c r="D42" s="172"/>
      <c r="E42" s="172"/>
      <c r="F42" s="172"/>
      <c r="G42" s="203"/>
      <c r="H42" s="164"/>
      <c r="I42" s="232"/>
      <c r="J42" s="44"/>
      <c r="K42" s="74"/>
      <c r="L42" s="75"/>
      <c r="M42" s="74"/>
      <c r="N42" s="45"/>
      <c r="O42" s="46"/>
      <c r="P42" s="76"/>
      <c r="Q42" s="77"/>
      <c r="R42" s="78"/>
      <c r="S42" s="47">
        <f>SUM(J42:R42)</f>
        <v>0</v>
      </c>
      <c r="T42" s="48"/>
      <c r="U42" s="82"/>
      <c r="V42" s="83"/>
      <c r="W42" s="78"/>
      <c r="X42" s="81">
        <f t="shared" si="4"/>
        <v>0</v>
      </c>
      <c r="Y42" s="49">
        <f t="shared" si="5"/>
        <v>0</v>
      </c>
      <c r="Z42" s="50"/>
      <c r="AC42" s="152"/>
    </row>
    <row r="43" spans="1:29" s="126" customFormat="1" ht="21.6" x14ac:dyDescent="0.55000000000000004">
      <c r="A43" s="84" t="s">
        <v>35</v>
      </c>
      <c r="B43" s="84"/>
      <c r="C43" s="202"/>
      <c r="D43" s="172"/>
      <c r="E43" s="172"/>
      <c r="F43" s="172"/>
      <c r="G43" s="203"/>
      <c r="H43" s="164"/>
      <c r="I43" s="232"/>
      <c r="J43" s="44"/>
      <c r="K43" s="74"/>
      <c r="L43" s="75"/>
      <c r="M43" s="74"/>
      <c r="N43" s="45"/>
      <c r="O43" s="46"/>
      <c r="P43" s="76"/>
      <c r="Q43" s="77"/>
      <c r="R43" s="78"/>
      <c r="S43" s="47">
        <f t="shared" si="6"/>
        <v>0</v>
      </c>
      <c r="T43" s="48"/>
      <c r="U43" s="82"/>
      <c r="V43" s="83"/>
      <c r="W43" s="78"/>
      <c r="X43" s="81">
        <f>SUM(T43:W43)</f>
        <v>0</v>
      </c>
      <c r="Y43" s="49">
        <f t="shared" si="5"/>
        <v>0</v>
      </c>
      <c r="Z43" s="50"/>
      <c r="AC43" s="152"/>
    </row>
    <row r="44" spans="1:29" s="126" customFormat="1" ht="21.6" x14ac:dyDescent="0.55000000000000004">
      <c r="A44" s="84" t="s">
        <v>36</v>
      </c>
      <c r="B44" s="84"/>
      <c r="C44" s="204"/>
      <c r="D44" s="205"/>
      <c r="E44" s="205"/>
      <c r="F44" s="205"/>
      <c r="G44" s="206"/>
      <c r="H44" s="165"/>
      <c r="I44" s="233"/>
      <c r="J44" s="44"/>
      <c r="K44" s="74"/>
      <c r="L44" s="75"/>
      <c r="M44" s="74"/>
      <c r="N44" s="45"/>
      <c r="O44" s="46"/>
      <c r="P44" s="76"/>
      <c r="Q44" s="77"/>
      <c r="R44" s="78"/>
      <c r="S44" s="47">
        <f>SUM(J44:R44)</f>
        <v>0</v>
      </c>
      <c r="T44" s="48"/>
      <c r="U44" s="82"/>
      <c r="V44" s="83"/>
      <c r="W44" s="78"/>
      <c r="X44" s="81">
        <f t="shared" si="4"/>
        <v>0</v>
      </c>
      <c r="Y44" s="49">
        <f t="shared" si="5"/>
        <v>0</v>
      </c>
      <c r="Z44" s="50"/>
      <c r="AC44" s="152"/>
    </row>
    <row r="45" spans="1:29" s="126" customFormat="1" ht="21.6" x14ac:dyDescent="0.55000000000000004">
      <c r="A45" s="84"/>
      <c r="B45" s="84"/>
      <c r="C45" s="51"/>
      <c r="D45" s="59"/>
      <c r="E45" s="59"/>
      <c r="F45" s="59"/>
      <c r="G45" s="55"/>
      <c r="H45" s="85"/>
      <c r="I45" s="62"/>
      <c r="J45" s="44"/>
      <c r="K45" s="74"/>
      <c r="L45" s="75"/>
      <c r="M45" s="74"/>
      <c r="N45" s="45"/>
      <c r="O45" s="46"/>
      <c r="P45" s="76"/>
      <c r="Q45" s="77"/>
      <c r="R45" s="78"/>
      <c r="S45" s="47">
        <f t="shared" si="6"/>
        <v>0</v>
      </c>
      <c r="T45" s="48"/>
      <c r="U45" s="82"/>
      <c r="V45" s="83"/>
      <c r="W45" s="78"/>
      <c r="X45" s="81">
        <f t="shared" si="4"/>
        <v>0</v>
      </c>
      <c r="Y45" s="49">
        <f t="shared" si="5"/>
        <v>0</v>
      </c>
      <c r="Z45" s="50"/>
      <c r="AC45" s="152"/>
    </row>
    <row r="46" spans="1:29" s="126" customFormat="1" ht="21.6" x14ac:dyDescent="0.55000000000000004">
      <c r="A46" s="84"/>
      <c r="B46" s="84"/>
      <c r="C46" s="51"/>
      <c r="D46" s="59"/>
      <c r="E46" s="59"/>
      <c r="F46" s="59"/>
      <c r="G46" s="55"/>
      <c r="H46" s="85"/>
      <c r="I46" s="62"/>
      <c r="J46" s="44"/>
      <c r="K46" s="74"/>
      <c r="L46" s="75"/>
      <c r="M46" s="74"/>
      <c r="N46" s="45"/>
      <c r="O46" s="46"/>
      <c r="P46" s="76"/>
      <c r="Q46" s="77"/>
      <c r="R46" s="78"/>
      <c r="S46" s="47">
        <f t="shared" si="6"/>
        <v>0</v>
      </c>
      <c r="T46" s="48"/>
      <c r="U46" s="82"/>
      <c r="V46" s="83"/>
      <c r="W46" s="78"/>
      <c r="X46" s="81">
        <f t="shared" si="4"/>
        <v>0</v>
      </c>
      <c r="Y46" s="49">
        <f t="shared" si="5"/>
        <v>0</v>
      </c>
      <c r="Z46" s="50"/>
      <c r="AC46" s="152"/>
    </row>
    <row r="47" spans="1:29" s="126" customFormat="1" ht="21.6" x14ac:dyDescent="0.55000000000000004">
      <c r="A47" s="84"/>
      <c r="B47" s="84"/>
      <c r="C47" s="51"/>
      <c r="D47" s="59"/>
      <c r="E47" s="59"/>
      <c r="F47" s="59"/>
      <c r="G47" s="55"/>
      <c r="H47" s="85"/>
      <c r="I47" s="62"/>
      <c r="J47" s="44"/>
      <c r="K47" s="74"/>
      <c r="L47" s="75"/>
      <c r="M47" s="74"/>
      <c r="N47" s="45"/>
      <c r="O47" s="46"/>
      <c r="P47" s="76"/>
      <c r="Q47" s="77"/>
      <c r="R47" s="78"/>
      <c r="S47" s="47">
        <f t="shared" si="6"/>
        <v>0</v>
      </c>
      <c r="T47" s="48"/>
      <c r="U47" s="82"/>
      <c r="V47" s="83"/>
      <c r="W47" s="78"/>
      <c r="X47" s="81">
        <f t="shared" si="4"/>
        <v>0</v>
      </c>
      <c r="Y47" s="49">
        <f t="shared" si="5"/>
        <v>0</v>
      </c>
      <c r="Z47" s="50"/>
      <c r="AC47" s="152"/>
    </row>
    <row r="48" spans="1:29" s="126" customFormat="1" ht="21.6" x14ac:dyDescent="0.55000000000000004">
      <c r="A48" s="84"/>
      <c r="B48" s="84"/>
      <c r="C48" s="51"/>
      <c r="D48" s="59"/>
      <c r="E48" s="59"/>
      <c r="F48" s="59"/>
      <c r="G48" s="55"/>
      <c r="H48" s="85"/>
      <c r="I48" s="62"/>
      <c r="J48" s="44"/>
      <c r="K48" s="74"/>
      <c r="L48" s="75"/>
      <c r="M48" s="74"/>
      <c r="N48" s="45"/>
      <c r="O48" s="46"/>
      <c r="P48" s="76"/>
      <c r="Q48" s="77"/>
      <c r="R48" s="78"/>
      <c r="S48" s="47">
        <f t="shared" si="6"/>
        <v>0</v>
      </c>
      <c r="T48" s="48"/>
      <c r="U48" s="82"/>
      <c r="V48" s="83"/>
      <c r="W48" s="78"/>
      <c r="X48" s="81">
        <f t="shared" si="4"/>
        <v>0</v>
      </c>
      <c r="Y48" s="49">
        <f t="shared" si="5"/>
        <v>0</v>
      </c>
      <c r="Z48" s="50"/>
      <c r="AC48" s="152"/>
    </row>
    <row r="49" spans="1:29" s="126" customFormat="1" ht="21.6" x14ac:dyDescent="0.55000000000000004">
      <c r="A49" s="84"/>
      <c r="B49" s="84"/>
      <c r="C49" s="51"/>
      <c r="D49" s="59"/>
      <c r="E49" s="59"/>
      <c r="F49" s="59"/>
      <c r="G49" s="55"/>
      <c r="H49" s="85"/>
      <c r="I49" s="62"/>
      <c r="J49" s="44"/>
      <c r="K49" s="74"/>
      <c r="L49" s="75"/>
      <c r="M49" s="74"/>
      <c r="N49" s="45"/>
      <c r="O49" s="46"/>
      <c r="P49" s="76"/>
      <c r="Q49" s="77"/>
      <c r="R49" s="78"/>
      <c r="S49" s="47">
        <f t="shared" si="6"/>
        <v>0</v>
      </c>
      <c r="T49" s="48"/>
      <c r="U49" s="82"/>
      <c r="V49" s="83"/>
      <c r="W49" s="78"/>
      <c r="X49" s="81">
        <f t="shared" si="4"/>
        <v>0</v>
      </c>
      <c r="Y49" s="49">
        <f t="shared" si="5"/>
        <v>0</v>
      </c>
      <c r="Z49" s="50"/>
      <c r="AC49" s="152"/>
    </row>
    <row r="50" spans="1:29" s="126" customFormat="1" ht="21.6" x14ac:dyDescent="0.55000000000000004">
      <c r="A50" s="84"/>
      <c r="B50" s="84"/>
      <c r="C50" s="51"/>
      <c r="D50" s="59"/>
      <c r="E50" s="59"/>
      <c r="F50" s="59"/>
      <c r="G50" s="55"/>
      <c r="H50" s="85"/>
      <c r="I50" s="62"/>
      <c r="J50" s="44"/>
      <c r="K50" s="74"/>
      <c r="L50" s="75"/>
      <c r="M50" s="74"/>
      <c r="N50" s="45"/>
      <c r="O50" s="46"/>
      <c r="P50" s="76"/>
      <c r="Q50" s="77"/>
      <c r="R50" s="78"/>
      <c r="S50" s="47">
        <f t="shared" si="6"/>
        <v>0</v>
      </c>
      <c r="T50" s="48"/>
      <c r="U50" s="82"/>
      <c r="V50" s="83"/>
      <c r="W50" s="78"/>
      <c r="X50" s="81">
        <f t="shared" si="4"/>
        <v>0</v>
      </c>
      <c r="Y50" s="49">
        <f t="shared" si="5"/>
        <v>0</v>
      </c>
      <c r="Z50" s="50"/>
      <c r="AC50" s="152"/>
    </row>
    <row r="51" spans="1:29" s="126" customFormat="1" ht="21.6" x14ac:dyDescent="0.55000000000000004">
      <c r="A51" s="84"/>
      <c r="B51" s="84"/>
      <c r="C51" s="51"/>
      <c r="D51" s="59"/>
      <c r="E51" s="59"/>
      <c r="F51" s="59"/>
      <c r="G51" s="55"/>
      <c r="H51" s="85"/>
      <c r="I51" s="62"/>
      <c r="J51" s="44"/>
      <c r="K51" s="74"/>
      <c r="L51" s="75"/>
      <c r="M51" s="74"/>
      <c r="N51" s="45"/>
      <c r="O51" s="46"/>
      <c r="P51" s="76"/>
      <c r="Q51" s="77"/>
      <c r="R51" s="78"/>
      <c r="S51" s="47">
        <f t="shared" si="6"/>
        <v>0</v>
      </c>
      <c r="T51" s="48"/>
      <c r="U51" s="82"/>
      <c r="V51" s="83"/>
      <c r="W51" s="78"/>
      <c r="X51" s="81">
        <f t="shared" si="4"/>
        <v>0</v>
      </c>
      <c r="Y51" s="49">
        <f t="shared" si="5"/>
        <v>0</v>
      </c>
      <c r="Z51" s="50"/>
      <c r="AC51" s="152"/>
    </row>
    <row r="52" spans="1:29" s="126" customFormat="1" ht="21.6" x14ac:dyDescent="0.55000000000000004">
      <c r="A52" s="84"/>
      <c r="B52" s="84"/>
      <c r="C52" s="51"/>
      <c r="D52" s="59"/>
      <c r="E52" s="59"/>
      <c r="F52" s="59"/>
      <c r="G52" s="55"/>
      <c r="H52" s="85"/>
      <c r="I52" s="62"/>
      <c r="J52" s="44"/>
      <c r="K52" s="74"/>
      <c r="L52" s="75"/>
      <c r="M52" s="74"/>
      <c r="N52" s="45"/>
      <c r="O52" s="46"/>
      <c r="P52" s="76"/>
      <c r="Q52" s="77"/>
      <c r="R52" s="78"/>
      <c r="S52" s="47">
        <f t="shared" si="6"/>
        <v>0</v>
      </c>
      <c r="T52" s="48"/>
      <c r="U52" s="82"/>
      <c r="V52" s="83"/>
      <c r="W52" s="78"/>
      <c r="X52" s="81">
        <f t="shared" si="4"/>
        <v>0</v>
      </c>
      <c r="Y52" s="49">
        <f t="shared" si="5"/>
        <v>0</v>
      </c>
      <c r="Z52" s="50"/>
      <c r="AC52" s="152"/>
    </row>
    <row r="53" spans="1:29" s="126" customFormat="1" ht="21.6" x14ac:dyDescent="0.55000000000000004">
      <c r="A53" s="84"/>
      <c r="B53" s="84"/>
      <c r="C53" s="51"/>
      <c r="D53" s="59"/>
      <c r="E53" s="59"/>
      <c r="F53" s="59"/>
      <c r="G53" s="55"/>
      <c r="H53" s="85"/>
      <c r="I53" s="62"/>
      <c r="J53" s="44"/>
      <c r="K53" s="74"/>
      <c r="L53" s="75"/>
      <c r="M53" s="74"/>
      <c r="N53" s="45"/>
      <c r="O53" s="46"/>
      <c r="P53" s="76"/>
      <c r="Q53" s="77"/>
      <c r="R53" s="78"/>
      <c r="S53" s="47">
        <f t="shared" si="6"/>
        <v>0</v>
      </c>
      <c r="T53" s="48"/>
      <c r="U53" s="82"/>
      <c r="V53" s="83"/>
      <c r="W53" s="78"/>
      <c r="X53" s="81">
        <f t="shared" si="4"/>
        <v>0</v>
      </c>
      <c r="Y53" s="49">
        <f t="shared" si="5"/>
        <v>0</v>
      </c>
      <c r="Z53" s="50"/>
      <c r="AC53" s="152"/>
    </row>
    <row r="54" spans="1:29" s="126" customFormat="1" ht="21.6" x14ac:dyDescent="0.55000000000000004">
      <c r="A54" s="84"/>
      <c r="B54" s="84"/>
      <c r="C54" s="51"/>
      <c r="D54" s="59"/>
      <c r="E54" s="59"/>
      <c r="F54" s="59"/>
      <c r="G54" s="55"/>
      <c r="H54" s="85"/>
      <c r="I54" s="62"/>
      <c r="J54" s="44"/>
      <c r="K54" s="74"/>
      <c r="L54" s="75"/>
      <c r="M54" s="74"/>
      <c r="N54" s="45"/>
      <c r="O54" s="46"/>
      <c r="P54" s="76"/>
      <c r="Q54" s="77"/>
      <c r="R54" s="78"/>
      <c r="S54" s="47">
        <f t="shared" si="6"/>
        <v>0</v>
      </c>
      <c r="T54" s="48"/>
      <c r="U54" s="82"/>
      <c r="V54" s="83"/>
      <c r="W54" s="78"/>
      <c r="X54" s="81">
        <f t="shared" si="4"/>
        <v>0</v>
      </c>
      <c r="Y54" s="49">
        <f t="shared" si="5"/>
        <v>0</v>
      </c>
      <c r="Z54" s="50"/>
      <c r="AC54" s="152"/>
    </row>
    <row r="55" spans="1:29" s="126" customFormat="1" ht="21.6" x14ac:dyDescent="0.55000000000000004">
      <c r="A55" s="84"/>
      <c r="B55" s="84"/>
      <c r="C55" s="51"/>
      <c r="D55" s="59"/>
      <c r="E55" s="59"/>
      <c r="F55" s="59"/>
      <c r="G55" s="55"/>
      <c r="H55" s="85"/>
      <c r="I55" s="62"/>
      <c r="J55" s="44"/>
      <c r="K55" s="74"/>
      <c r="L55" s="75"/>
      <c r="M55" s="74"/>
      <c r="N55" s="45"/>
      <c r="O55" s="46"/>
      <c r="P55" s="76"/>
      <c r="Q55" s="77"/>
      <c r="R55" s="78"/>
      <c r="S55" s="47">
        <f t="shared" si="6"/>
        <v>0</v>
      </c>
      <c r="T55" s="48"/>
      <c r="U55" s="82"/>
      <c r="V55" s="83"/>
      <c r="W55" s="78"/>
      <c r="X55" s="81">
        <f t="shared" si="4"/>
        <v>0</v>
      </c>
      <c r="Y55" s="49">
        <f t="shared" si="5"/>
        <v>0</v>
      </c>
      <c r="Z55" s="50"/>
      <c r="AC55" s="152"/>
    </row>
    <row r="56" spans="1:29" s="126" customFormat="1" ht="21.6" x14ac:dyDescent="0.55000000000000004">
      <c r="A56" s="84"/>
      <c r="B56" s="84"/>
      <c r="C56" s="51"/>
      <c r="D56" s="59"/>
      <c r="E56" s="59"/>
      <c r="F56" s="59"/>
      <c r="G56" s="55"/>
      <c r="H56" s="85"/>
      <c r="I56" s="62"/>
      <c r="J56" s="44"/>
      <c r="K56" s="74"/>
      <c r="L56" s="75"/>
      <c r="M56" s="74"/>
      <c r="N56" s="45"/>
      <c r="O56" s="46"/>
      <c r="P56" s="76"/>
      <c r="Q56" s="77"/>
      <c r="R56" s="78"/>
      <c r="S56" s="47">
        <f t="shared" si="6"/>
        <v>0</v>
      </c>
      <c r="T56" s="48"/>
      <c r="U56" s="82"/>
      <c r="V56" s="83"/>
      <c r="W56" s="78"/>
      <c r="X56" s="81">
        <f t="shared" si="4"/>
        <v>0</v>
      </c>
      <c r="Y56" s="49">
        <f t="shared" si="5"/>
        <v>0</v>
      </c>
      <c r="Z56" s="50"/>
      <c r="AC56" s="152"/>
    </row>
    <row r="57" spans="1:29" s="126" customFormat="1" ht="21.6" x14ac:dyDescent="0.55000000000000004">
      <c r="A57" s="84"/>
      <c r="B57" s="84"/>
      <c r="C57" s="51"/>
      <c r="D57" s="59"/>
      <c r="E57" s="59"/>
      <c r="F57" s="59"/>
      <c r="G57" s="55"/>
      <c r="H57" s="85"/>
      <c r="I57" s="62"/>
      <c r="J57" s="44"/>
      <c r="K57" s="74"/>
      <c r="L57" s="75"/>
      <c r="M57" s="74"/>
      <c r="N57" s="45"/>
      <c r="O57" s="46"/>
      <c r="P57" s="76"/>
      <c r="Q57" s="77"/>
      <c r="R57" s="78"/>
      <c r="S57" s="47">
        <f t="shared" si="6"/>
        <v>0</v>
      </c>
      <c r="T57" s="48"/>
      <c r="U57" s="82"/>
      <c r="V57" s="83"/>
      <c r="W57" s="78"/>
      <c r="X57" s="81">
        <f t="shared" si="4"/>
        <v>0</v>
      </c>
      <c r="Y57" s="49">
        <f t="shared" si="5"/>
        <v>0</v>
      </c>
      <c r="Z57" s="50"/>
      <c r="AC57" s="152"/>
    </row>
    <row r="58" spans="1:29" s="126" customFormat="1" ht="21.6" x14ac:dyDescent="0.55000000000000004">
      <c r="A58" s="84"/>
      <c r="B58" s="84"/>
      <c r="C58" s="51"/>
      <c r="D58" s="59"/>
      <c r="E58" s="59"/>
      <c r="F58" s="59"/>
      <c r="G58" s="55"/>
      <c r="H58" s="85"/>
      <c r="I58" s="62"/>
      <c r="J58" s="44"/>
      <c r="K58" s="74"/>
      <c r="L58" s="75"/>
      <c r="M58" s="74"/>
      <c r="N58" s="45"/>
      <c r="O58" s="46"/>
      <c r="P58" s="76"/>
      <c r="Q58" s="77"/>
      <c r="R58" s="78"/>
      <c r="S58" s="47">
        <f t="shared" si="6"/>
        <v>0</v>
      </c>
      <c r="T58" s="48"/>
      <c r="U58" s="82"/>
      <c r="V58" s="83"/>
      <c r="W58" s="78"/>
      <c r="X58" s="81">
        <f t="shared" si="4"/>
        <v>0</v>
      </c>
      <c r="Y58" s="49">
        <f t="shared" si="5"/>
        <v>0</v>
      </c>
      <c r="Z58" s="50"/>
      <c r="AC58" s="152"/>
    </row>
    <row r="59" spans="1:29" s="126" customFormat="1" ht="21.6" x14ac:dyDescent="0.55000000000000004">
      <c r="A59" s="84"/>
      <c r="B59" s="84"/>
      <c r="C59" s="51"/>
      <c r="D59" s="59"/>
      <c r="E59" s="59"/>
      <c r="F59" s="59"/>
      <c r="G59" s="55"/>
      <c r="H59" s="85"/>
      <c r="I59" s="62"/>
      <c r="J59" s="44"/>
      <c r="K59" s="74"/>
      <c r="L59" s="75"/>
      <c r="M59" s="74"/>
      <c r="N59" s="45"/>
      <c r="O59" s="46"/>
      <c r="P59" s="76"/>
      <c r="Q59" s="77"/>
      <c r="R59" s="78"/>
      <c r="S59" s="47">
        <f t="shared" si="6"/>
        <v>0</v>
      </c>
      <c r="T59" s="48"/>
      <c r="U59" s="82"/>
      <c r="V59" s="83"/>
      <c r="W59" s="78"/>
      <c r="X59" s="81">
        <f t="shared" si="4"/>
        <v>0</v>
      </c>
      <c r="Y59" s="49">
        <f t="shared" si="5"/>
        <v>0</v>
      </c>
      <c r="Z59" s="50"/>
      <c r="AC59" s="152"/>
    </row>
    <row r="60" spans="1:29" s="126" customFormat="1" ht="22.2" thickBot="1" x14ac:dyDescent="0.6">
      <c r="A60" s="86"/>
      <c r="B60" s="84"/>
      <c r="C60" s="87"/>
      <c r="D60" s="62"/>
      <c r="E60" s="62"/>
      <c r="F60" s="62"/>
      <c r="G60" s="88"/>
      <c r="H60" s="85"/>
      <c r="I60" s="62"/>
      <c r="J60" s="89"/>
      <c r="K60" s="90"/>
      <c r="L60" s="91"/>
      <c r="M60" s="90"/>
      <c r="N60" s="92"/>
      <c r="O60" s="93"/>
      <c r="P60" s="94"/>
      <c r="Q60" s="95"/>
      <c r="R60" s="96"/>
      <c r="S60" s="97">
        <f t="shared" si="6"/>
        <v>0</v>
      </c>
      <c r="T60" s="98"/>
      <c r="U60" s="99"/>
      <c r="V60" s="100"/>
      <c r="W60" s="96"/>
      <c r="X60" s="101">
        <f t="shared" si="4"/>
        <v>0</v>
      </c>
      <c r="Y60" s="49">
        <f>+S60+X60</f>
        <v>0</v>
      </c>
      <c r="Z60" s="102"/>
      <c r="AC60" s="153"/>
    </row>
    <row r="61" spans="1:29" s="154" customFormat="1" ht="35.4" thickBot="1" x14ac:dyDescent="0.6">
      <c r="A61" s="103" t="s">
        <v>37</v>
      </c>
      <c r="B61" s="104"/>
      <c r="C61" s="105">
        <f>SUM(C14:C23)</f>
        <v>0</v>
      </c>
      <c r="D61" s="106">
        <f>SUM(D14:D23)</f>
        <v>0</v>
      </c>
      <c r="E61" s="106">
        <f>SUM(E14:E23)</f>
        <v>0</v>
      </c>
      <c r="F61" s="106">
        <f>SUM(F14:F23)</f>
        <v>0</v>
      </c>
      <c r="G61" s="107">
        <f>SUM(G14:G23)</f>
        <v>0</v>
      </c>
      <c r="H61" s="108">
        <f>+SUM(H14:H33)</f>
        <v>0</v>
      </c>
      <c r="I61" s="109">
        <f>SUM(I14:I33)</f>
        <v>0</v>
      </c>
      <c r="J61" s="105">
        <f>+SUM(J35:J60)</f>
        <v>0</v>
      </c>
      <c r="K61" s="110">
        <f>SUM(K35:K60)</f>
        <v>0</v>
      </c>
      <c r="L61" s="111">
        <f>SUM(L35:L60)</f>
        <v>0</v>
      </c>
      <c r="M61" s="110">
        <f>+SUM(M35:M60)</f>
        <v>0</v>
      </c>
      <c r="N61" s="106">
        <f>+SUM(N35:N60)</f>
        <v>0</v>
      </c>
      <c r="O61" s="112">
        <f>+SUM(O35:O60)</f>
        <v>0</v>
      </c>
      <c r="P61" s="113">
        <f>SUM(P35:P60)</f>
        <v>0</v>
      </c>
      <c r="Q61" s="107">
        <f>SUM(Q35:Q60)</f>
        <v>0</v>
      </c>
      <c r="R61" s="114">
        <f>SUM(R35:R60)</f>
        <v>0</v>
      </c>
      <c r="S61" s="115">
        <f>+SUM(S35:S60)</f>
        <v>0</v>
      </c>
      <c r="T61" s="105">
        <f>+SUM(T35:T60)</f>
        <v>0</v>
      </c>
      <c r="U61" s="116">
        <f>SUM(U35:U60)</f>
        <v>0</v>
      </c>
      <c r="V61" s="112">
        <f>+SUM(V35:V60)</f>
        <v>0</v>
      </c>
      <c r="W61" s="114">
        <f>SUM(W35:W60)</f>
        <v>0</v>
      </c>
      <c r="X61" s="115">
        <f>SUM(X35:X60)</f>
        <v>0</v>
      </c>
      <c r="Y61" s="117">
        <f>+SUM(Y14:Y33,Y35:Y60)</f>
        <v>0</v>
      </c>
      <c r="Z61" s="118"/>
      <c r="AC61" s="155"/>
    </row>
    <row r="62" spans="1:29" s="126" customFormat="1" ht="21.6" x14ac:dyDescent="0.55000000000000004">
      <c r="A62" s="119"/>
      <c r="B62" s="119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C62" s="153"/>
    </row>
    <row r="63" spans="1:29" s="126" customFormat="1" ht="21.6" x14ac:dyDescent="0.55000000000000004">
      <c r="A63" s="119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C63" s="153"/>
    </row>
    <row r="64" spans="1:29" s="126" customFormat="1" ht="21.6" x14ac:dyDescent="0.55000000000000004">
      <c r="A64" s="173" t="s">
        <v>38</v>
      </c>
      <c r="B64" s="174"/>
      <c r="C64" s="121"/>
      <c r="D64" s="121"/>
      <c r="E64" s="121"/>
      <c r="F64" s="121"/>
      <c r="G64" s="120"/>
      <c r="H64" s="120"/>
      <c r="I64" s="120"/>
      <c r="J64" s="120"/>
      <c r="K64" s="120"/>
      <c r="L64" s="219" t="s">
        <v>39</v>
      </c>
      <c r="M64" s="221" t="str">
        <f>+IF(N64="-",IF(O64="-",IF(N65="-","Nem tartalmaz hibát."," ")," ")," ")</f>
        <v>Nem tartalmaz hibát.</v>
      </c>
      <c r="N64" s="122" t="str">
        <f>+IF(Y61=0,"-",IF(H61+I61&gt;=Y61*0.15,"Túl magas személyi jellegű ráfordítás, kérjük csökkentse!","-"))</f>
        <v>-</v>
      </c>
      <c r="O64" s="123" t="str">
        <f>+IF(Y61=0,"-",IF(X61&gt;=Y61*0.2,"Túl magas az eszközbeszerzés költsége, kérjük csökkentse!","-"))</f>
        <v>-</v>
      </c>
      <c r="P64" s="120"/>
      <c r="Q64" s="120"/>
      <c r="R64" s="120"/>
      <c r="S64" s="120"/>
      <c r="T64" s="120"/>
      <c r="U64" s="120"/>
      <c r="V64" s="120"/>
      <c r="W64" s="120"/>
      <c r="X64" s="166" t="s">
        <v>40</v>
      </c>
      <c r="Y64" s="167"/>
      <c r="Z64" s="120"/>
      <c r="AC64" s="153"/>
    </row>
    <row r="65" spans="1:29" s="126" customFormat="1" ht="21.6" x14ac:dyDescent="0.55000000000000004">
      <c r="A65" s="124" t="s">
        <v>41</v>
      </c>
      <c r="B65" s="125"/>
      <c r="G65" s="120"/>
      <c r="H65" s="120"/>
      <c r="I65" s="120"/>
      <c r="J65" s="120"/>
      <c r="K65" s="120"/>
      <c r="L65" s="220"/>
      <c r="M65" s="222"/>
      <c r="N65" s="217" t="str">
        <f>+IF(Y61=B68,"-","Nem egyezik az összes költség és összes forrás összege, kérjük ellenőrize az adatokat!")</f>
        <v>-</v>
      </c>
      <c r="O65" s="218"/>
      <c r="P65" s="120"/>
      <c r="Q65" s="120"/>
      <c r="R65" s="120"/>
      <c r="S65" s="120"/>
      <c r="T65" s="120"/>
      <c r="U65" s="120"/>
      <c r="V65" s="120"/>
      <c r="W65" s="120"/>
      <c r="X65" s="127" t="s">
        <v>42</v>
      </c>
      <c r="Y65" s="128">
        <f>+SUMIF($B$14:$B$60,X65,$Y$14:$Y$60)</f>
        <v>0</v>
      </c>
      <c r="Z65" s="120"/>
      <c r="AC65" s="153"/>
    </row>
    <row r="66" spans="1:29" s="126" customFormat="1" ht="21.6" x14ac:dyDescent="0.55000000000000004">
      <c r="A66" s="124" t="s">
        <v>43</v>
      </c>
      <c r="B66" s="125">
        <v>0</v>
      </c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7" t="s">
        <v>44</v>
      </c>
      <c r="Y66" s="128">
        <f>+SUMIF($B$14:$B$60,X66,$Y$14:$Y$60)</f>
        <v>0</v>
      </c>
      <c r="Z66" s="120"/>
      <c r="AC66" s="153"/>
    </row>
    <row r="67" spans="1:29" s="126" customFormat="1" ht="34.799999999999997" x14ac:dyDescent="0.55000000000000004">
      <c r="A67" s="129" t="s">
        <v>95</v>
      </c>
      <c r="B67" s="130">
        <v>0</v>
      </c>
      <c r="G67" s="131"/>
      <c r="H67" s="131"/>
      <c r="I67" s="131"/>
      <c r="M67" s="131"/>
      <c r="N67" s="131"/>
      <c r="X67" s="127" t="s">
        <v>45</v>
      </c>
      <c r="Y67" s="128">
        <f t="shared" ref="Y67:Y68" si="7">+SUMIF($B$14:$B$60,X67,$Y$14:$Y$60)</f>
        <v>0</v>
      </c>
      <c r="Z67" s="131"/>
    </row>
    <row r="68" spans="1:29" s="126" customFormat="1" ht="21.6" x14ac:dyDescent="0.55000000000000004">
      <c r="A68" s="132" t="s">
        <v>46</v>
      </c>
      <c r="B68" s="133">
        <f>+B66+B65</f>
        <v>0</v>
      </c>
      <c r="G68" s="131"/>
      <c r="H68" s="131"/>
      <c r="I68" s="131"/>
      <c r="M68" s="131"/>
      <c r="N68" s="131"/>
      <c r="X68" s="134" t="s">
        <v>47</v>
      </c>
      <c r="Y68" s="128">
        <f t="shared" si="7"/>
        <v>0</v>
      </c>
      <c r="Z68" s="131"/>
    </row>
    <row r="69" spans="1:29" s="126" customFormat="1" ht="21.6" x14ac:dyDescent="0.55000000000000004">
      <c r="A69" s="131"/>
      <c r="B69" s="131"/>
      <c r="C69" s="131"/>
      <c r="D69" s="131"/>
      <c r="E69" s="131"/>
      <c r="F69" s="131"/>
      <c r="G69" s="131"/>
      <c r="H69" s="131"/>
      <c r="I69" s="131"/>
      <c r="M69" s="131"/>
      <c r="N69" s="131"/>
      <c r="O69" s="135"/>
      <c r="P69" s="135"/>
      <c r="Q69" s="135"/>
      <c r="R69" s="135"/>
      <c r="S69" s="26"/>
      <c r="T69" s="135"/>
      <c r="U69" s="135"/>
      <c r="V69" s="135"/>
      <c r="W69" s="135"/>
      <c r="X69" s="136" t="s">
        <v>48</v>
      </c>
      <c r="Y69" s="137">
        <f>SUM(Y65:Y68)</f>
        <v>0</v>
      </c>
      <c r="Z69" s="131"/>
    </row>
    <row r="70" spans="1:29" s="126" customFormat="1" ht="21.6" x14ac:dyDescent="0.55000000000000004">
      <c r="A70" s="131"/>
      <c r="B70" s="131"/>
      <c r="C70" s="131"/>
      <c r="D70" s="131"/>
      <c r="E70" s="131"/>
      <c r="F70" s="131"/>
      <c r="G70" s="131"/>
      <c r="H70" s="131"/>
      <c r="I70" s="131"/>
      <c r="M70" s="131"/>
      <c r="N70" s="131"/>
      <c r="O70" s="135"/>
      <c r="P70" s="135"/>
      <c r="Q70" s="135"/>
      <c r="R70" s="135"/>
      <c r="S70" s="26"/>
      <c r="T70" s="135"/>
      <c r="U70" s="135"/>
      <c r="V70" s="135"/>
      <c r="W70" s="135"/>
      <c r="X70" s="131"/>
      <c r="Y70" s="131"/>
      <c r="Z70" s="131"/>
    </row>
    <row r="71" spans="1:29" s="126" customFormat="1" ht="21.6" x14ac:dyDescent="0.55000000000000004">
      <c r="A71" s="138" t="s">
        <v>49</v>
      </c>
      <c r="B71" s="131"/>
      <c r="C71" s="131"/>
      <c r="D71" s="131"/>
      <c r="E71" s="131"/>
      <c r="F71" s="131"/>
      <c r="G71" s="131"/>
      <c r="H71" s="131"/>
      <c r="I71" s="131"/>
      <c r="M71" s="131"/>
      <c r="N71" s="131"/>
      <c r="O71" s="135"/>
      <c r="P71" s="135"/>
      <c r="Q71" s="135"/>
      <c r="R71" s="135"/>
      <c r="S71" s="26"/>
      <c r="T71" s="135"/>
      <c r="U71" s="135"/>
      <c r="V71" s="135"/>
      <c r="W71" s="135"/>
      <c r="X71" s="131"/>
      <c r="Y71" s="131"/>
      <c r="Z71" s="131"/>
    </row>
    <row r="72" spans="1:29" s="126" customFormat="1" ht="21.6" x14ac:dyDescent="0.55000000000000004">
      <c r="A72" s="131"/>
      <c r="B72" s="131"/>
      <c r="C72" s="131"/>
      <c r="D72" s="131"/>
      <c r="E72" s="131"/>
      <c r="F72" s="131"/>
      <c r="G72" s="131"/>
      <c r="H72" s="131"/>
      <c r="I72" s="131"/>
      <c r="J72" s="157" t="s">
        <v>50</v>
      </c>
      <c r="K72" s="139"/>
      <c r="L72" s="139"/>
      <c r="M72" s="131"/>
      <c r="N72" s="131"/>
      <c r="O72" s="131"/>
      <c r="P72" s="131"/>
      <c r="Q72" s="135"/>
      <c r="R72" s="135"/>
      <c r="S72" s="135"/>
      <c r="T72" s="135"/>
      <c r="U72" s="135"/>
      <c r="V72" s="135"/>
      <c r="W72" s="135"/>
      <c r="X72" s="131"/>
      <c r="Y72" s="131"/>
      <c r="Z72" s="131"/>
    </row>
    <row r="73" spans="1:29" s="126" customFormat="1" ht="37.799999999999997" x14ac:dyDescent="0.55000000000000004">
      <c r="A73" s="131"/>
      <c r="B73" s="131"/>
      <c r="C73" s="131"/>
      <c r="D73" s="131"/>
      <c r="E73" s="131"/>
      <c r="F73" s="131"/>
      <c r="G73" s="131"/>
      <c r="H73" s="131"/>
      <c r="I73" s="131"/>
      <c r="J73" s="140" t="s">
        <v>96</v>
      </c>
      <c r="K73" s="140"/>
      <c r="L73" s="140"/>
      <c r="M73" s="131"/>
      <c r="N73" s="131"/>
      <c r="O73" s="131"/>
      <c r="P73" s="131"/>
      <c r="Q73" s="135"/>
      <c r="R73" s="135"/>
      <c r="S73" s="141"/>
      <c r="T73" s="141"/>
      <c r="U73" s="141"/>
      <c r="V73" s="141"/>
      <c r="W73" s="141"/>
      <c r="X73" s="131"/>
      <c r="Y73" s="131"/>
      <c r="Z73" s="131"/>
    </row>
    <row r="74" spans="1:29" s="126" customFormat="1" ht="21.6" x14ac:dyDescent="0.55000000000000004">
      <c r="A74" s="142"/>
      <c r="B74" s="142"/>
      <c r="C74" s="142"/>
      <c r="D74" s="142"/>
      <c r="E74" s="142"/>
      <c r="F74" s="142"/>
      <c r="G74" s="142"/>
      <c r="H74" s="142"/>
      <c r="I74" s="142"/>
      <c r="J74" s="143" t="s">
        <v>97</v>
      </c>
      <c r="K74" s="143"/>
      <c r="L74" s="143"/>
      <c r="M74" s="142"/>
      <c r="N74" s="142"/>
      <c r="O74" s="142"/>
      <c r="P74" s="142"/>
      <c r="Q74" s="142"/>
      <c r="R74" s="142"/>
      <c r="S74" s="144"/>
      <c r="T74" s="144"/>
      <c r="U74" s="144"/>
      <c r="V74" s="144"/>
      <c r="W74" s="144"/>
      <c r="X74" s="142"/>
      <c r="Y74" s="142"/>
      <c r="Z74" s="142"/>
    </row>
    <row r="75" spans="1:29" s="126" customFormat="1" ht="21.6" x14ac:dyDescent="0.55000000000000004">
      <c r="A75" s="145"/>
      <c r="B75" s="145"/>
      <c r="C75" s="142"/>
      <c r="D75" s="142"/>
      <c r="E75" s="142"/>
      <c r="F75" s="142"/>
      <c r="G75" s="142"/>
      <c r="H75" s="142"/>
      <c r="I75" s="142"/>
      <c r="J75" s="143" t="s">
        <v>98</v>
      </c>
      <c r="K75" s="143"/>
      <c r="L75" s="143"/>
      <c r="M75" s="145"/>
      <c r="N75" s="145"/>
      <c r="O75" s="208"/>
      <c r="P75" s="146"/>
      <c r="Q75" s="146"/>
      <c r="R75" s="146"/>
      <c r="X75" s="142"/>
      <c r="Y75" s="142"/>
      <c r="Z75" s="142"/>
    </row>
    <row r="76" spans="1:29" s="126" customFormat="1" ht="55.2" x14ac:dyDescent="0.55000000000000004">
      <c r="A76" s="145"/>
      <c r="B76" s="145"/>
      <c r="C76" s="142"/>
      <c r="D76" s="142"/>
      <c r="E76" s="142"/>
      <c r="F76" s="142"/>
      <c r="G76" s="142"/>
      <c r="H76" s="142"/>
      <c r="I76" s="142"/>
      <c r="J76" s="147" t="s">
        <v>99</v>
      </c>
      <c r="K76" s="147"/>
      <c r="L76" s="147"/>
      <c r="M76" s="148"/>
      <c r="N76" s="148"/>
      <c r="O76" s="208"/>
      <c r="P76" s="146"/>
      <c r="Q76" s="146"/>
      <c r="R76" s="146"/>
      <c r="X76" s="142"/>
      <c r="Y76" s="142"/>
      <c r="Z76" s="142"/>
    </row>
    <row r="77" spans="1:29" s="126" customFormat="1" ht="21.6" x14ac:dyDescent="0.55000000000000004">
      <c r="J77" s="139" t="s">
        <v>51</v>
      </c>
      <c r="K77" s="139"/>
      <c r="L77" s="139"/>
      <c r="M77" s="149"/>
      <c r="N77" s="149"/>
      <c r="O77" s="149"/>
      <c r="P77" s="149"/>
      <c r="Q77" s="149"/>
      <c r="R77" s="149"/>
    </row>
    <row r="78" spans="1:29" x14ac:dyDescent="0.45">
      <c r="J78" s="5" t="s">
        <v>51</v>
      </c>
      <c r="K78" s="5"/>
      <c r="L78" s="5"/>
    </row>
    <row r="79" spans="1:29" x14ac:dyDescent="0.45">
      <c r="C79" s="1"/>
      <c r="D79" s="1"/>
      <c r="E79" s="1"/>
      <c r="F79" s="1"/>
      <c r="G79" s="1"/>
      <c r="H79" s="1"/>
      <c r="I79" s="1"/>
    </row>
  </sheetData>
  <protectedRanges>
    <protectedRange algorithmName="SHA-512" hashValue="8lvOCOh8jTVewYGkRD53jo/Nv0zcPISCMaxcq8pDYvP/5SVRDe3/bnFJiURQv2pH1P4BV8C09PmlGYuFhXrzZw==" saltValue="IJwO54sX7KSPnywbdFdT6A==" spinCount="100000" sqref="A7:B8 A9 Y12:Z13 A12:A13 Y9:Z9 A64:A68 B64 B9:X13" name="Fejléc"/>
    <protectedRange algorithmName="SHA-512" hashValue="6pCD4FiOgY0f19sow1i6AGXBUnmEqn3CiHie0nBQY67J2EOezHyhkN9jl3qKYcw/pNeDcaKObzV2eF3mPnfW3A==" saltValue="Rjm3YrSy+QOZQrRcx56Sbw==" spinCount="100000" sqref="C35:I60 J14:X33" name="Szürke"/>
    <protectedRange algorithmName="SHA-512" hashValue="WYTzjD+1fC0qAo0ixvAaPbovuamOs2XZMmnn1k1ZK+LTKKquJws+/+kggQb427ePKTTd2renglxcCqwXEhshTQ==" saltValue="RV6KMiC0VbVxIP+vAxhmqg==" spinCount="100000" sqref="B68 Y14:Y33 A34:Z34 A61:Z61 S35:S60 X35:Y60 H14:H33" name="Összegzések"/>
    <protectedRange algorithmName="SHA-512" hashValue="/CLCOlqZ5MHkLtyVAQwxlDJHzcWZnJrjHL/I+9XkFBD9xNipLaPHOospHr9poRilKJ+5rrkRTUl8iMomj+AraA==" saltValue="UjigAK+LrNtklpNDN1A4rQ==" spinCount="100000" sqref="L64:O65" name="Ellenőrzés"/>
  </protectedRanges>
  <mergeCells count="52">
    <mergeCell ref="B7:Z7"/>
    <mergeCell ref="B6:Z6"/>
    <mergeCell ref="A2:Y2"/>
    <mergeCell ref="A3:Y3"/>
    <mergeCell ref="C10:H10"/>
    <mergeCell ref="B5:Z5"/>
    <mergeCell ref="Z9:Z13"/>
    <mergeCell ref="Y9:Y13"/>
    <mergeCell ref="V12:V13"/>
    <mergeCell ref="X12:X13"/>
    <mergeCell ref="R12:R13"/>
    <mergeCell ref="W12:W13"/>
    <mergeCell ref="O75:O76"/>
    <mergeCell ref="I10:I13"/>
    <mergeCell ref="U12:U13"/>
    <mergeCell ref="J12:L12"/>
    <mergeCell ref="M12:O12"/>
    <mergeCell ref="P12:Q12"/>
    <mergeCell ref="N65:O65"/>
    <mergeCell ref="L64:L65"/>
    <mergeCell ref="M64:M65"/>
    <mergeCell ref="S12:S13"/>
    <mergeCell ref="T12:T13"/>
    <mergeCell ref="J14:L23"/>
    <mergeCell ref="M14:O23"/>
    <mergeCell ref="P14:Q23"/>
    <mergeCell ref="I35:I44"/>
    <mergeCell ref="M34:O34"/>
    <mergeCell ref="A64:B64"/>
    <mergeCell ref="B9:B13"/>
    <mergeCell ref="A9:A13"/>
    <mergeCell ref="C9:X9"/>
    <mergeCell ref="G12:G13"/>
    <mergeCell ref="H12:H13"/>
    <mergeCell ref="C12:C13"/>
    <mergeCell ref="D12:D13"/>
    <mergeCell ref="E12:E13"/>
    <mergeCell ref="F12:F13"/>
    <mergeCell ref="C11:H11"/>
    <mergeCell ref="J10:S11"/>
    <mergeCell ref="T10:X11"/>
    <mergeCell ref="C34:G34"/>
    <mergeCell ref="C35:G44"/>
    <mergeCell ref="H35:H44"/>
    <mergeCell ref="P34:Q34"/>
    <mergeCell ref="T34:V34"/>
    <mergeCell ref="R14:R23"/>
    <mergeCell ref="X64:Y64"/>
    <mergeCell ref="W14:W23"/>
    <mergeCell ref="X14:X23"/>
    <mergeCell ref="S14:S23"/>
    <mergeCell ref="T14:V23"/>
  </mergeCells>
  <conditionalFormatting sqref="N64:O65">
    <cfRule type="cellIs" dxfId="1" priority="2" operator="notEqual">
      <formula>"-"</formula>
    </cfRule>
  </conditionalFormatting>
  <conditionalFormatting sqref="M64:M65">
    <cfRule type="cellIs" dxfId="0" priority="1" operator="notEqual">
      <formula>" "</formula>
    </cfRule>
  </conditionalFormatting>
  <dataValidations count="1">
    <dataValidation type="list" allowBlank="1" showInputMessage="1" showErrorMessage="1" prompt="Kérjük, válasszon!" sqref="B35:B60 B14:B33" xr:uid="{2730CDCD-E4AA-4DF3-8158-0050DE190181}">
      <formula1>$X$65:$X$68</formula1>
    </dataValidation>
  </dataValidations>
  <pageMargins left="0.25" right="0.25" top="0.56999999999999995" bottom="0.75" header="0.3" footer="0.3"/>
  <pageSetup paperSize="8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1821-33D0-4B5A-A8D6-08B5B4F01B07}">
  <dimension ref="A2:F22"/>
  <sheetViews>
    <sheetView view="pageBreakPreview" zoomScale="60" zoomScaleNormal="80" workbookViewId="0">
      <selection activeCell="B3" sqref="B3:F3"/>
    </sheetView>
  </sheetViews>
  <sheetFormatPr defaultColWidth="8.88671875" defaultRowHeight="13.2" x14ac:dyDescent="0.25"/>
  <cols>
    <col min="1" max="1" width="32.33203125" style="22" customWidth="1"/>
    <col min="2" max="5" width="8.88671875" style="22"/>
    <col min="6" max="6" width="74.44140625" style="22" customWidth="1"/>
    <col min="7" max="16384" width="8.88671875" style="22"/>
  </cols>
  <sheetData>
    <row r="2" spans="1:6" x14ac:dyDescent="0.25">
      <c r="A2" s="269" t="s">
        <v>52</v>
      </c>
      <c r="B2" s="270"/>
      <c r="C2" s="270"/>
      <c r="D2" s="270"/>
      <c r="E2" s="270"/>
      <c r="F2" s="271"/>
    </row>
    <row r="3" spans="1:6" ht="211.2" customHeight="1" x14ac:dyDescent="0.25">
      <c r="A3" s="11" t="s">
        <v>7</v>
      </c>
      <c r="B3" s="272" t="s">
        <v>85</v>
      </c>
      <c r="C3" s="273"/>
      <c r="D3" s="273"/>
      <c r="E3" s="273"/>
      <c r="F3" s="274"/>
    </row>
    <row r="4" spans="1:6" ht="84" customHeight="1" x14ac:dyDescent="0.25">
      <c r="A4" s="12" t="s">
        <v>8</v>
      </c>
      <c r="B4" s="275" t="s">
        <v>84</v>
      </c>
      <c r="C4" s="276"/>
      <c r="D4" s="276"/>
      <c r="E4" s="276"/>
      <c r="F4" s="277"/>
    </row>
    <row r="5" spans="1:6" ht="182.4" customHeight="1" x14ac:dyDescent="0.25">
      <c r="A5" s="11" t="s">
        <v>9</v>
      </c>
      <c r="B5" s="278" t="s">
        <v>86</v>
      </c>
      <c r="C5" s="276"/>
      <c r="D5" s="276"/>
      <c r="E5" s="276"/>
      <c r="F5" s="277"/>
    </row>
    <row r="6" spans="1:6" ht="135" customHeight="1" x14ac:dyDescent="0.25">
      <c r="A6" s="11" t="s">
        <v>10</v>
      </c>
      <c r="B6" s="278" t="s">
        <v>87</v>
      </c>
      <c r="C6" s="276"/>
      <c r="D6" s="276"/>
      <c r="E6" s="276"/>
      <c r="F6" s="277"/>
    </row>
    <row r="7" spans="1:6" x14ac:dyDescent="0.25">
      <c r="A7" s="279"/>
      <c r="B7" s="280"/>
      <c r="C7" s="280"/>
      <c r="D7" s="280"/>
      <c r="E7" s="280"/>
      <c r="F7" s="281"/>
    </row>
    <row r="8" spans="1:6" ht="23.25" customHeight="1" x14ac:dyDescent="0.25">
      <c r="A8" s="253" t="s">
        <v>53</v>
      </c>
      <c r="B8" s="254"/>
      <c r="C8" s="254"/>
      <c r="D8" s="254"/>
      <c r="E8" s="254"/>
      <c r="F8" s="255"/>
    </row>
    <row r="9" spans="1:6" x14ac:dyDescent="0.25">
      <c r="A9" s="13"/>
      <c r="B9" s="14"/>
      <c r="C9" s="14"/>
      <c r="D9" s="14"/>
      <c r="E9" s="14"/>
      <c r="F9" s="15"/>
    </row>
    <row r="10" spans="1:6" ht="35.25" customHeight="1" x14ac:dyDescent="0.25">
      <c r="A10" s="265" t="s">
        <v>54</v>
      </c>
      <c r="B10" s="260"/>
      <c r="C10" s="260"/>
      <c r="D10" s="260"/>
      <c r="E10" s="260"/>
      <c r="F10" s="261"/>
    </row>
    <row r="11" spans="1:6" x14ac:dyDescent="0.25">
      <c r="A11" s="13"/>
      <c r="B11" s="14"/>
      <c r="C11" s="14"/>
      <c r="D11" s="14"/>
      <c r="E11" s="14"/>
      <c r="F11" s="15"/>
    </row>
    <row r="12" spans="1:6" ht="15" customHeight="1" x14ac:dyDescent="0.25">
      <c r="A12" s="256" t="s">
        <v>55</v>
      </c>
      <c r="B12" s="257"/>
      <c r="C12" s="257"/>
      <c r="D12" s="257"/>
      <c r="E12" s="257"/>
      <c r="F12" s="258"/>
    </row>
    <row r="13" spans="1:6" x14ac:dyDescent="0.25">
      <c r="A13" s="13"/>
      <c r="B13" s="14"/>
      <c r="C13" s="14"/>
      <c r="D13" s="14"/>
      <c r="E13" s="14"/>
      <c r="F13" s="15"/>
    </row>
    <row r="14" spans="1:6" ht="24.75" customHeight="1" x14ac:dyDescent="0.25">
      <c r="A14" s="266" t="s">
        <v>76</v>
      </c>
      <c r="B14" s="267"/>
      <c r="C14" s="267"/>
      <c r="D14" s="267"/>
      <c r="E14" s="267"/>
      <c r="F14" s="268"/>
    </row>
    <row r="15" spans="1:6" x14ac:dyDescent="0.25">
      <c r="A15" s="13"/>
      <c r="B15" s="14"/>
      <c r="C15" s="14"/>
      <c r="D15" s="14"/>
      <c r="E15" s="14"/>
      <c r="F15" s="15"/>
    </row>
    <row r="16" spans="1:6" ht="26.25" customHeight="1" x14ac:dyDescent="0.25">
      <c r="A16" s="266" t="s">
        <v>56</v>
      </c>
      <c r="B16" s="267"/>
      <c r="C16" s="267"/>
      <c r="D16" s="267"/>
      <c r="E16" s="267"/>
      <c r="F16" s="268"/>
    </row>
    <row r="17" spans="1:6" x14ac:dyDescent="0.25">
      <c r="A17" s="13"/>
      <c r="B17" s="14"/>
      <c r="C17" s="14"/>
      <c r="D17" s="14"/>
      <c r="E17" s="14"/>
      <c r="F17" s="15"/>
    </row>
    <row r="18" spans="1:6" ht="28.5" customHeight="1" x14ac:dyDescent="0.25">
      <c r="A18" s="256" t="s">
        <v>75</v>
      </c>
      <c r="B18" s="257"/>
      <c r="C18" s="257"/>
      <c r="D18" s="257"/>
      <c r="E18" s="257"/>
      <c r="F18" s="258"/>
    </row>
    <row r="19" spans="1:6" x14ac:dyDescent="0.25">
      <c r="A19" s="16"/>
      <c r="B19" s="17"/>
      <c r="C19" s="17"/>
      <c r="D19" s="17"/>
      <c r="E19" s="17"/>
      <c r="F19" s="18"/>
    </row>
    <row r="20" spans="1:6" x14ac:dyDescent="0.25">
      <c r="A20" s="259" t="s">
        <v>57</v>
      </c>
      <c r="B20" s="260"/>
      <c r="C20" s="260"/>
      <c r="D20" s="260"/>
      <c r="E20" s="260"/>
      <c r="F20" s="261"/>
    </row>
    <row r="21" spans="1:6" x14ac:dyDescent="0.25">
      <c r="A21" s="19"/>
      <c r="B21" s="20"/>
      <c r="C21" s="20"/>
      <c r="D21" s="20"/>
      <c r="E21" s="20"/>
      <c r="F21" s="21"/>
    </row>
    <row r="22" spans="1:6" ht="35.25" customHeight="1" x14ac:dyDescent="0.25">
      <c r="A22" s="262" t="s">
        <v>58</v>
      </c>
      <c r="B22" s="263"/>
      <c r="C22" s="263"/>
      <c r="D22" s="263"/>
      <c r="E22" s="263"/>
      <c r="F22" s="264"/>
    </row>
  </sheetData>
  <mergeCells count="14">
    <mergeCell ref="A2:F2"/>
    <mergeCell ref="B3:F3"/>
    <mergeCell ref="B4:F4"/>
    <mergeCell ref="B6:F6"/>
    <mergeCell ref="A7:F7"/>
    <mergeCell ref="B5:F5"/>
    <mergeCell ref="A8:F8"/>
    <mergeCell ref="A18:F18"/>
    <mergeCell ref="A20:F20"/>
    <mergeCell ref="A22:F22"/>
    <mergeCell ref="A12:F12"/>
    <mergeCell ref="A10:F10"/>
    <mergeCell ref="A16:F16"/>
    <mergeCell ref="A14:F14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E088F-3863-4916-8EE9-5B08C1DDBE4A}">
  <dimension ref="A1:A6"/>
  <sheetViews>
    <sheetView workbookViewId="0">
      <selection activeCell="A3" sqref="A3:A6"/>
    </sheetView>
  </sheetViews>
  <sheetFormatPr defaultRowHeight="14.4" x14ac:dyDescent="0.3"/>
  <cols>
    <col min="1" max="1" width="17.33203125" bestFit="1" customWidth="1"/>
  </cols>
  <sheetData>
    <row r="1" spans="1:1" ht="15" thickBot="1" x14ac:dyDescent="0.35">
      <c r="A1" s="9" t="s">
        <v>59</v>
      </c>
    </row>
    <row r="2" spans="1:1" x14ac:dyDescent="0.3">
      <c r="A2" s="7" t="s">
        <v>60</v>
      </c>
    </row>
    <row r="3" spans="1:1" x14ac:dyDescent="0.3">
      <c r="A3" s="7" t="s">
        <v>42</v>
      </c>
    </row>
    <row r="4" spans="1:1" x14ac:dyDescent="0.3">
      <c r="A4" s="7" t="s">
        <v>44</v>
      </c>
    </row>
    <row r="5" spans="1:1" x14ac:dyDescent="0.3">
      <c r="A5" s="7" t="s">
        <v>45</v>
      </c>
    </row>
    <row r="6" spans="1:1" ht="15" thickBot="1" x14ac:dyDescent="0.35">
      <c r="A6" s="8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C9E82F95F0A0D40B86AA34871DD21B7" ma:contentTypeVersion="11" ma:contentTypeDescription="Új dokumentum létrehozása." ma:contentTypeScope="" ma:versionID="417ffa273a68cccd26c8ba2dc125e39e">
  <xsd:schema xmlns:xsd="http://www.w3.org/2001/XMLSchema" xmlns:xs="http://www.w3.org/2001/XMLSchema" xmlns:p="http://schemas.microsoft.com/office/2006/metadata/properties" xmlns:ns2="a7fe91ff-42eb-44cc-8178-25d95eec32a4" xmlns:ns3="a9d72473-828f-41bf-8264-061147425a25" targetNamespace="http://schemas.microsoft.com/office/2006/metadata/properties" ma:root="true" ma:fieldsID="a49db8d6af55bedf1157a564654a47c4" ns2:_="" ns3:_="">
    <xsd:import namespace="a7fe91ff-42eb-44cc-8178-25d95eec32a4"/>
    <xsd:import namespace="a9d72473-828f-41bf-8264-061147425a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e91ff-42eb-44cc-8178-25d95eec32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72473-828f-41bf-8264-061147425a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EE8C10-771B-4E3A-AD1C-F9953851E57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9d72473-828f-41bf-8264-061147425a25"/>
    <ds:schemaRef ds:uri="a7fe91ff-42eb-44cc-8178-25d95eec32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947F211-53A6-48C2-A6C8-6993951E6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21A73-5DEB-41CA-9079-CD085DE71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e91ff-42eb-44cc-8178-25d95eec32a4"/>
    <ds:schemaRef ds:uri="a9d72473-828f-41bf-8264-061147425a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Pénzügyi_terv</vt:lpstr>
      <vt:lpstr>Kitöltési útmutató</vt:lpstr>
      <vt:lpstr>Technikai</vt:lpstr>
      <vt:lpstr>Pénzügyi_terv!Nyomtatási_terület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Hegedűs Eszter</dc:creator>
  <cp:keywords/>
  <dc:description/>
  <cp:lastModifiedBy>Tóth Kata Veronika</cp:lastModifiedBy>
  <cp:revision/>
  <cp:lastPrinted>2021-10-05T09:08:17Z</cp:lastPrinted>
  <dcterms:created xsi:type="dcterms:W3CDTF">2018-11-07T08:52:02Z</dcterms:created>
  <dcterms:modified xsi:type="dcterms:W3CDTF">2021-10-07T17:05:29Z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0x0101003C9E82F95F0A0D40B86AA34871DD21B7</vt:lpwstr>
  </property>
</Properties>
</file>